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updateLinks="always" codeName="ThisWorkbook"/>
  <mc:AlternateContent xmlns:mc="http://schemas.openxmlformats.org/markup-compatibility/2006">
    <mc:Choice Requires="x15">
      <x15ac:absPath xmlns:x15ac="http://schemas.microsoft.com/office/spreadsheetml/2010/11/ac" url="https://camecocorp-my.sharepoint.com/personal/debbie_evjen_cameco_com/Documents/ESG Reporting/2026-ESG/Website Updates/"/>
    </mc:Choice>
  </mc:AlternateContent>
  <xr:revisionPtr revIDLastSave="17" documentId="8_{2E01D9E0-53DB-4AF4-B42D-7C1A9E61273B}" xr6:coauthVersionLast="47" xr6:coauthVersionMax="47" xr10:uidLastSave="{8EF70AEB-5C82-4826-9FD4-BD4B2BA1B24F}"/>
  <bookViews>
    <workbookView xWindow="43005" yWindow="-31710" windowWidth="29040" windowHeight="15720" tabRatio="859" xr2:uid="{1C021D09-0B23-41EB-8104-927688558542}"/>
  </bookViews>
  <sheets>
    <sheet name="Performance_table" sheetId="10" r:id="rId1"/>
    <sheet name="Mine_waste_source" sheetId="82" state="hidden" r:id="rId2"/>
  </sheets>
  <definedNames>
    <definedName name="_Hlk79073410" localSheetId="0">Performance_table!$R$143</definedName>
    <definedName name="_Hlk79074108" localSheetId="0">Performance_table!$R$121</definedName>
    <definedName name="_Hlk79074471" localSheetId="0">Performance_table!$R$153</definedName>
    <definedName name="EV__LASTREFTIME__" hidden="1">41954.3774421296</definedName>
    <definedName name="OLE_LINK1" localSheetId="0">Performance_table!$R$14</definedName>
    <definedName name="_xlnm.Print_Area" localSheetId="0">Performance_table!$I$2:$S$168</definedName>
    <definedName name="_xlnm.Print_Titles" localSheetId="0">Performance_table!$7:$7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38" i="82" l="1"/>
  <c r="R38" i="82"/>
  <c r="N38" i="82"/>
  <c r="H38" i="82"/>
  <c r="D38" i="82"/>
  <c r="E38" i="82" s="1"/>
  <c r="D37" i="82"/>
  <c r="E37" i="82" s="1"/>
  <c r="D36" i="82"/>
  <c r="E36" i="82" s="1"/>
  <c r="D35" i="82"/>
  <c r="E35" i="82" s="1"/>
  <c r="D34" i="82"/>
  <c r="E34" i="82" s="1"/>
  <c r="D33" i="82"/>
  <c r="E33" i="82" s="1"/>
  <c r="AH38" i="82"/>
  <c r="AF38" i="82"/>
  <c r="AD38" i="82"/>
  <c r="AB38" i="82"/>
  <c r="Z38" i="82"/>
  <c r="V38" i="82"/>
  <c r="T38" i="82"/>
  <c r="P38" i="82"/>
  <c r="L38" i="82"/>
  <c r="J38" i="82"/>
  <c r="AD37" i="82"/>
  <c r="Z37" i="82"/>
  <c r="X37" i="82"/>
  <c r="V37" i="82"/>
  <c r="N37" i="82"/>
  <c r="J37" i="82"/>
  <c r="AH33" i="82"/>
  <c r="AF33" i="82"/>
  <c r="AD33" i="82"/>
  <c r="X33" i="82"/>
  <c r="V33" i="82"/>
  <c r="T33" i="82"/>
  <c r="R33" i="82"/>
  <c r="P33" i="82"/>
  <c r="N33" i="82"/>
  <c r="L33" i="82"/>
  <c r="J33" i="82"/>
  <c r="H33" i="82"/>
  <c r="L37" i="82" l="1"/>
  <c r="AF37" i="82"/>
  <c r="R37" i="82"/>
  <c r="AH37" i="82"/>
  <c r="AB37" i="82"/>
  <c r="H37" i="82"/>
  <c r="T37" i="82"/>
  <c r="P37" i="82"/>
  <c r="AB33" i="82"/>
  <c r="Z33" i="82"/>
</calcChain>
</file>

<file path=xl/sharedStrings.xml><?xml version="1.0" encoding="utf-8"?>
<sst xmlns="http://schemas.openxmlformats.org/spreadsheetml/2006/main" count="1314" uniqueCount="631">
  <si>
    <t>Indicator</t>
  </si>
  <si>
    <t>Units</t>
  </si>
  <si>
    <t>EM-MM-000.A</t>
  </si>
  <si>
    <t>EM-MM-000.B</t>
  </si>
  <si>
    <t>tonnes</t>
  </si>
  <si>
    <t>number</t>
  </si>
  <si>
    <t>GRI 201-1</t>
  </si>
  <si>
    <t>EM-MM-110a.1</t>
  </si>
  <si>
    <t>GRI 305-1</t>
  </si>
  <si>
    <t>GRI 305-2</t>
  </si>
  <si>
    <t>EM-MM-130a.1</t>
  </si>
  <si>
    <t>Total energy consumed</t>
  </si>
  <si>
    <t>GRI 306-3</t>
  </si>
  <si>
    <t>Non-hazardous waste diverted</t>
  </si>
  <si>
    <t>Non-hazardous waste landfilled or stored</t>
  </si>
  <si>
    <t>CG-EC-330a.2</t>
  </si>
  <si>
    <t>EM-MM-140a.1</t>
  </si>
  <si>
    <t>EM-MM-140a.2</t>
  </si>
  <si>
    <t>Air quality</t>
  </si>
  <si>
    <t>EM-MM-120a.1</t>
  </si>
  <si>
    <t>Carbon Monoxide (CO)</t>
  </si>
  <si>
    <t>EM-MM-320a.1</t>
  </si>
  <si>
    <t>EM-MM-210a.1</t>
  </si>
  <si>
    <t>Percentage of proven reserves in or near areas of conflict</t>
  </si>
  <si>
    <t>N/A</t>
  </si>
  <si>
    <t>Percentage of probable reserves in or near areas of conflict</t>
  </si>
  <si>
    <t>EM-MM-210a.2</t>
  </si>
  <si>
    <t>Progressive Aboriginal Relations Achievement Level</t>
  </si>
  <si>
    <t>EM-MM-210b.2</t>
  </si>
  <si>
    <t>Number of non-technical delays</t>
  </si>
  <si>
    <t>Duration of non-technical delays</t>
  </si>
  <si>
    <t>days</t>
  </si>
  <si>
    <t>RT-CH-540a.2</t>
  </si>
  <si>
    <t>Unions</t>
  </si>
  <si>
    <t>EM-MM-310a.1</t>
  </si>
  <si>
    <t>EM-MM-310a.2</t>
  </si>
  <si>
    <t>Number of strikes and lockouts</t>
  </si>
  <si>
    <t xml:space="preserve">Duration of strikes and lockouts </t>
  </si>
  <si>
    <t>worker days idle</t>
  </si>
  <si>
    <t>EM-MM-510a.2</t>
  </si>
  <si>
    <t>Production in countries that have the 20 lowest rankings in Transparency International’s Corruption Perception Index</t>
  </si>
  <si>
    <t>EM-MM-160a.2</t>
  </si>
  <si>
    <t>EM-MM-160a.3</t>
  </si>
  <si>
    <t>EM-MD-160a.3</t>
  </si>
  <si>
    <t>GRI 204-1</t>
  </si>
  <si>
    <t>Proportion of services procured by local providers by Cameco</t>
  </si>
  <si>
    <t>Governance</t>
  </si>
  <si>
    <t>Environment</t>
  </si>
  <si>
    <t>Energy</t>
  </si>
  <si>
    <t>Canadian Dam Association Consequence Classification Rating for [Aboveground] Dams</t>
  </si>
  <si>
    <t>Production</t>
  </si>
  <si>
    <t>Employees</t>
  </si>
  <si>
    <t>Revenues</t>
  </si>
  <si>
    <t>Annual change in unreclaimed waste rock inventory</t>
  </si>
  <si>
    <t>Operations</t>
  </si>
  <si>
    <t>Tag1</t>
  </si>
  <si>
    <t>Tag2</t>
  </si>
  <si>
    <t>Tag3 (Sheet)</t>
  </si>
  <si>
    <t>Tag4</t>
  </si>
  <si>
    <t>Row</t>
  </si>
  <si>
    <t>Column</t>
  </si>
  <si>
    <t>Reference</t>
  </si>
  <si>
    <t>Total mining production</t>
  </si>
  <si>
    <t>ENVIRONMENT</t>
  </si>
  <si>
    <t>Weight of tailings waste</t>
  </si>
  <si>
    <t>Tailings_recycled</t>
  </si>
  <si>
    <t>Tailings_number</t>
  </si>
  <si>
    <t>Number of tailings ponds or structures (aka tailings management facilities)</t>
  </si>
  <si>
    <t>Haz_waste</t>
  </si>
  <si>
    <t>Non_haz_waste</t>
  </si>
  <si>
    <t>GHG emissions/energy use</t>
  </si>
  <si>
    <t>Scope1_equity</t>
  </si>
  <si>
    <t>Gross global Scope 1 emissions (equity share)</t>
  </si>
  <si>
    <t>Scope1_operational</t>
  </si>
  <si>
    <t>Gross global Scope 1 emissions (operational control)</t>
  </si>
  <si>
    <t>GJ</t>
  </si>
  <si>
    <t>Grid electricity</t>
  </si>
  <si>
    <t>CO</t>
  </si>
  <si>
    <t>Sox</t>
  </si>
  <si>
    <t>SOx</t>
  </si>
  <si>
    <t>PM10</t>
  </si>
  <si>
    <t>VOCs</t>
  </si>
  <si>
    <t>Volatile organic compounds (VOCs)</t>
  </si>
  <si>
    <t>NH3</t>
  </si>
  <si>
    <t>Uranium</t>
  </si>
  <si>
    <t>Hydrogen fluoride</t>
  </si>
  <si>
    <t>Proved_endangered</t>
  </si>
  <si>
    <t>Probable_endangered</t>
  </si>
  <si>
    <t>Disturbed</t>
  </si>
  <si>
    <t>Restored</t>
  </si>
  <si>
    <t>Terrestrial acreage restored</t>
  </si>
  <si>
    <t>SOCIAL</t>
  </si>
  <si>
    <t>Occupational safety/health</t>
  </si>
  <si>
    <t>Social</t>
  </si>
  <si>
    <t>incidents per 200,000 hours worked</t>
  </si>
  <si>
    <t>Average hours of health, safety, and emergency response training for full-time employees</t>
  </si>
  <si>
    <t>hours</t>
  </si>
  <si>
    <t>Average hours of health, safety, and emergency response training for contractors</t>
  </si>
  <si>
    <t>Transport_incidents</t>
  </si>
  <si>
    <t>Number of transport incidents</t>
  </si>
  <si>
    <t>Total number of employees</t>
  </si>
  <si>
    <t>Contractors</t>
  </si>
  <si>
    <t>Total number of contractors</t>
  </si>
  <si>
    <t>Voluntary turnover rate</t>
  </si>
  <si>
    <t>percent</t>
  </si>
  <si>
    <t>Involuntary turnover rate</t>
  </si>
  <si>
    <t>Diversity and Inclusion</t>
  </si>
  <si>
    <t>Women_all</t>
  </si>
  <si>
    <t>Women_management</t>
  </si>
  <si>
    <t>Indigenous</t>
  </si>
  <si>
    <t>Visible Minority</t>
  </si>
  <si>
    <t>Persons with Disabilities</t>
  </si>
  <si>
    <t>Employees covered under collective bargaining agreements</t>
  </si>
  <si>
    <t>Unions_others</t>
  </si>
  <si>
    <t>Strikes_count</t>
  </si>
  <si>
    <t>Strikes_duration</t>
  </si>
  <si>
    <t>Relationships with communities</t>
  </si>
  <si>
    <t>Delays</t>
  </si>
  <si>
    <t>Delays_duration</t>
  </si>
  <si>
    <t>Public support</t>
  </si>
  <si>
    <t>Support_SK</t>
  </si>
  <si>
    <t>Saskatchewan</t>
  </si>
  <si>
    <t>Support_north</t>
  </si>
  <si>
    <t>Support_port_hope</t>
  </si>
  <si>
    <t>Port Hope, Ontario</t>
  </si>
  <si>
    <t>Support_blind_river</t>
  </si>
  <si>
    <t>Blind River, Ontario</t>
  </si>
  <si>
    <t>Support_Nebraska</t>
  </si>
  <si>
    <t>Nebraska</t>
  </si>
  <si>
    <t>Support_Wyoming</t>
  </si>
  <si>
    <t>Wyoming</t>
  </si>
  <si>
    <t>Indigenous rights</t>
  </si>
  <si>
    <t>Proved_Indig</t>
  </si>
  <si>
    <t>Probable_Indig</t>
  </si>
  <si>
    <t>Anti-corruption</t>
  </si>
  <si>
    <t>Production_corruption</t>
  </si>
  <si>
    <t>Cybersecurity</t>
  </si>
  <si>
    <t>Cyber_training</t>
  </si>
  <si>
    <t>Scope2_equity</t>
  </si>
  <si>
    <t>Scope2_operational</t>
  </si>
  <si>
    <t>Tailings_rating</t>
  </si>
  <si>
    <t>Product_fuel_services</t>
  </si>
  <si>
    <t>Tailings_waste</t>
  </si>
  <si>
    <t>Total_waste</t>
  </si>
  <si>
    <t>Non_haz_diverted</t>
  </si>
  <si>
    <t>Non_haz_landfilled</t>
  </si>
  <si>
    <t>Haz_landfilled</t>
  </si>
  <si>
    <t>Low_radioactive</t>
  </si>
  <si>
    <t>Low_radio_diverted</t>
  </si>
  <si>
    <t>Low_radio_stored</t>
  </si>
  <si>
    <t>Water_discharged_surface</t>
  </si>
  <si>
    <t>Turnover_voluntary</t>
  </si>
  <si>
    <t>Turnover_involuntary</t>
  </si>
  <si>
    <t>Indig_mgmt</t>
  </si>
  <si>
    <t>Minorities_mgmt</t>
  </si>
  <si>
    <t>Indig_all</t>
  </si>
  <si>
    <t>Minorities_all</t>
  </si>
  <si>
    <t>Non_compliance_water</t>
  </si>
  <si>
    <t>Nox</t>
  </si>
  <si>
    <t>Fatalities_emp</t>
  </si>
  <si>
    <t>Fatalities_contractors</t>
  </si>
  <si>
    <t>Employee_radiation</t>
  </si>
  <si>
    <t>Contractor_radiation</t>
  </si>
  <si>
    <t>Cameco_radiation</t>
  </si>
  <si>
    <t>Proved_conflict</t>
  </si>
  <si>
    <t>Probable_conflict</t>
  </si>
  <si>
    <t>Progress_Aborig</t>
  </si>
  <si>
    <t>Unions_canada</t>
  </si>
  <si>
    <t>New_emp_code</t>
  </si>
  <si>
    <t>Code_refresher</t>
  </si>
  <si>
    <t>Local_Sk</t>
  </si>
  <si>
    <t>Local_ON</t>
  </si>
  <si>
    <t>Local_US</t>
  </si>
  <si>
    <t>Local_total</t>
  </si>
  <si>
    <t>Percent of tailings waste recycled</t>
  </si>
  <si>
    <t>Scope 2 emissions (equity share)</t>
  </si>
  <si>
    <t>Fatality rate employees</t>
  </si>
  <si>
    <t>Fatality rate contractors</t>
  </si>
  <si>
    <t>fatalities per 200,000 hours worked</t>
  </si>
  <si>
    <t>Total workforce</t>
  </si>
  <si>
    <t>Women</t>
  </si>
  <si>
    <t>Management</t>
  </si>
  <si>
    <t>Employees covered under collective bargaining agreements outside of Canada</t>
  </si>
  <si>
    <t>Ethics</t>
  </si>
  <si>
    <t>Water discharges</t>
  </si>
  <si>
    <t>Water discharged to</t>
  </si>
  <si>
    <t>Conflict zones</t>
  </si>
  <si>
    <t>Graphics</t>
  </si>
  <si>
    <t>Employees covered under collective bargaining agreements in Canada</t>
  </si>
  <si>
    <t>Transportation safety</t>
  </si>
  <si>
    <t>Northern Saskatchewan</t>
  </si>
  <si>
    <t>Ontario</t>
  </si>
  <si>
    <t>Local procurement</t>
  </si>
  <si>
    <t>Water quality</t>
  </si>
  <si>
    <t>Alternative tag</t>
  </si>
  <si>
    <t>COMPANY CONTEXT</t>
  </si>
  <si>
    <t>GOVERNANCE</t>
  </si>
  <si>
    <t>TRIR contractors</t>
  </si>
  <si>
    <t>TRIR employees</t>
  </si>
  <si>
    <t>TRIR combined (all Cameco)</t>
  </si>
  <si>
    <t>Performance Table</t>
  </si>
  <si>
    <t>NR</t>
  </si>
  <si>
    <t>hectares</t>
  </si>
  <si>
    <t>mSv/year</t>
  </si>
  <si>
    <t>GRI 306-4</t>
  </si>
  <si>
    <t>GRI 306-5</t>
  </si>
  <si>
    <t>RT-CH-120a.1</t>
  </si>
  <si>
    <t>number of FTEs</t>
  </si>
  <si>
    <t>GRI 405-1</t>
  </si>
  <si>
    <t>Thorsten Reszat</t>
  </si>
  <si>
    <t>Weight of other mineral waste</t>
  </si>
  <si>
    <t>Hydrogen Fluoride</t>
  </si>
  <si>
    <t>Predicted to occur</t>
  </si>
  <si>
    <t>Actively mitigated</t>
  </si>
  <si>
    <t>Under treatment or remediation</t>
  </si>
  <si>
    <t>Waste_rock</t>
  </si>
  <si>
    <t>Other_mineral</t>
  </si>
  <si>
    <t>thousand CAD $</t>
  </si>
  <si>
    <t>Tailings_and_mineral</t>
  </si>
  <si>
    <t>Acid-generating seepage, waste rock</t>
  </si>
  <si>
    <t>Acid_predicted_mine</t>
  </si>
  <si>
    <t>Acid_mitigated_mine</t>
  </si>
  <si>
    <t>Acid_treatment_mine</t>
  </si>
  <si>
    <t>Acid_predicted_production</t>
  </si>
  <si>
    <t>Acid_mitigated_production</t>
  </si>
  <si>
    <t>Acid_treatment_production</t>
  </si>
  <si>
    <t>Tailings and mineral wastes</t>
  </si>
  <si>
    <t>Biodiversity/land</t>
  </si>
  <si>
    <t>This indicator reports the total number of regular and temporary full- and part-time employees.</t>
  </si>
  <si>
    <t>KgU</t>
  </si>
  <si>
    <t>Time Period</t>
  </si>
  <si>
    <t>Indicator Reference:</t>
  </si>
  <si>
    <t>2009-2019</t>
  </si>
  <si>
    <t>Description of Data Source (s)</t>
  </si>
  <si>
    <t>Record of Revisions to Indicator</t>
  </si>
  <si>
    <t>Date</t>
  </si>
  <si>
    <t>Description of Change</t>
  </si>
  <si>
    <t>Indicator Reviewer:</t>
  </si>
  <si>
    <t>Tag4 (Combined tag)</t>
  </si>
  <si>
    <t xml:space="preserve">Indicator Owner: </t>
  </si>
  <si>
    <t>TRIR_employees</t>
  </si>
  <si>
    <t>TRIR_contractors</t>
  </si>
  <si>
    <t>TRIR_combined</t>
  </si>
  <si>
    <t>Disabilities_mgmt</t>
  </si>
  <si>
    <t>Disabilities_all</t>
  </si>
  <si>
    <t>Indig_emp_Nsask</t>
  </si>
  <si>
    <t>Indig_mgmt_Nsask</t>
  </si>
  <si>
    <r>
      <t>tonnes CO</t>
    </r>
    <r>
      <rPr>
        <i/>
        <vertAlign val="subscript"/>
        <sz val="10"/>
        <rFont val="Calibri"/>
        <family val="2"/>
        <scheme val="minor"/>
      </rPr>
      <t>2</t>
    </r>
    <r>
      <rPr>
        <i/>
        <sz val="10"/>
        <rFont val="Calibri"/>
        <family val="2"/>
        <scheme val="minor"/>
      </rPr>
      <t>e</t>
    </r>
  </si>
  <si>
    <r>
      <t>Production in our fuel services division (includes results for UF</t>
    </r>
    <r>
      <rPr>
        <vertAlign val="subscript"/>
        <sz val="10"/>
        <rFont val="Calibri"/>
        <family val="2"/>
        <scheme val="minor"/>
      </rPr>
      <t>6</t>
    </r>
    <r>
      <rPr>
        <sz val="10"/>
        <rFont val="Calibri"/>
        <family val="2"/>
        <scheme val="minor"/>
      </rPr>
      <t>, UO</t>
    </r>
    <r>
      <rPr>
        <vertAlign val="subscript"/>
        <sz val="10"/>
        <rFont val="Calibri"/>
        <family val="2"/>
        <scheme val="minor"/>
      </rPr>
      <t>2</t>
    </r>
    <r>
      <rPr>
        <sz val="10"/>
        <rFont val="Calibri"/>
        <family val="2"/>
        <scheme val="minor"/>
      </rPr>
      <t xml:space="preserve">, and fuel fabrication) </t>
    </r>
  </si>
  <si>
    <r>
      <t>Particulate matter (PM</t>
    </r>
    <r>
      <rPr>
        <vertAlign val="subscript"/>
        <sz val="10"/>
        <rFont val="Calibri"/>
        <family val="2"/>
        <scheme val="minor"/>
      </rPr>
      <t>10</t>
    </r>
    <r>
      <rPr>
        <sz val="10"/>
        <rFont val="Calibri"/>
        <family val="2"/>
        <scheme val="minor"/>
      </rPr>
      <t>)</t>
    </r>
  </si>
  <si>
    <r>
      <t>Ammonia (NH</t>
    </r>
    <r>
      <rPr>
        <vertAlign val="subscript"/>
        <sz val="10"/>
        <rFont val="Calibri"/>
        <family val="2"/>
        <scheme val="minor"/>
      </rPr>
      <t>3</t>
    </r>
    <r>
      <rPr>
        <sz val="10"/>
        <rFont val="Calibri"/>
        <family val="2"/>
        <scheme val="minor"/>
      </rPr>
      <t>)</t>
    </r>
  </si>
  <si>
    <r>
      <rPr>
        <u/>
        <sz val="10"/>
        <rFont val="Calibri"/>
        <family val="2"/>
        <scheme val="minor"/>
      </rPr>
      <t>Probable</t>
    </r>
    <r>
      <rPr>
        <sz val="10"/>
        <rFont val="Calibri"/>
        <family val="2"/>
        <scheme val="minor"/>
      </rPr>
      <t xml:space="preserve"> reserves in or near sites with protected conservation status or endangered species habitat</t>
    </r>
  </si>
  <si>
    <r>
      <rPr>
        <u/>
        <sz val="10"/>
        <rFont val="Calibri"/>
        <family val="2"/>
        <scheme val="minor"/>
      </rPr>
      <t>Percentage of mine sites</t>
    </r>
    <r>
      <rPr>
        <sz val="10"/>
        <rFont val="Calibri"/>
        <family val="2"/>
        <scheme val="minor"/>
      </rPr>
      <t xml:space="preserve"> where acid-generating seepage into surrounding surface water and/or groundwater is:</t>
    </r>
  </si>
  <si>
    <r>
      <rPr>
        <u/>
        <sz val="10"/>
        <rFont val="Calibri"/>
        <family val="2"/>
        <scheme val="minor"/>
      </rPr>
      <t>Percentage of annual production output</t>
    </r>
    <r>
      <rPr>
        <sz val="10"/>
        <rFont val="Calibri"/>
        <family val="2"/>
        <scheme val="minor"/>
      </rPr>
      <t xml:space="preserve"> in metric tons (on an equity share basis) where acid-generating seepage into surrounding surface water and/or groundwater is:</t>
    </r>
  </si>
  <si>
    <t>Percentage of employees who received cybersecurity training</t>
  </si>
  <si>
    <t>a. Is this data already publically disclosed and if so, where?                                                                                                                                                                                                         </t>
  </si>
  <si>
    <t>b. If this data has not been publically disclosed already, are there any known risks with publically reporting on this data?                                                                                                                                                                                                               </t>
  </si>
  <si>
    <t>c. In a few short sentences, please provide the appropriate context that will help explain the data to readers of the SD Report.                                                                                                                                                                                                </t>
  </si>
  <si>
    <t>Material Type</t>
  </si>
  <si>
    <t>Current Quantity</t>
  </si>
  <si>
    <t>Year-end Inventory</t>
  </si>
  <si>
    <t>Tailings, Water Treatment Precipitate, and Mine Slimes</t>
  </si>
  <si>
    <t xml:space="preserve">Mineralized Waste Rock </t>
  </si>
  <si>
    <t>Non-mineralized Waste Rock</t>
  </si>
  <si>
    <t>Notes:</t>
  </si>
  <si>
    <t>Tailings and waste rock volumes are disclosed in annual CNSC/SMOE reports.</t>
  </si>
  <si>
    <t xml:space="preserve">This reporting will make the information more accessible and compile it as a total. Given the significant tonnage of waste associated with mining this could result in negative publicity or public concern.  </t>
  </si>
  <si>
    <t>The change in unreclaimed waste rock inventory is the net of new waste produced and existing waste consumed or reclaimed.
Tailings generation rates vary annually based on uranium production and ore grade.  Cigar Lake is an underground mine, which generates limited volumes of waste rock relative to open pit mining. McArthur River and the Eagle Point mine at Rabbit Lake are also underground mines generating limited volumes of waste rock, however operations were suspended in January 2018 and April 2016, respectively, further reducing rock generation and consumption.  Efforts to utilize waste rock as underground backfill, for road construction, and other uses help to minimize the increase in inventory, and in some years results in a net decrease in inventory. Prior to suspending operations, the Key Lake mill recieved small quantities of waste rock from McArthur River, which it largely consumed during blending of high grade ore in the milling process.</t>
  </si>
  <si>
    <t>d. In a few short sentences, if there is a variance in the data from one year to the next (i.e., one year’s number is  higher or lower than the previous), please provide the variance in both percentage and real number form and an explanation as to why this variance occurred.                                                                                                                                                                                                        </t>
  </si>
  <si>
    <t>Scope1_regulated_oper</t>
  </si>
  <si>
    <t>Scope1_regulated_equity</t>
  </si>
  <si>
    <t>Electricity_percent</t>
  </si>
  <si>
    <t>Mine_waste</t>
  </si>
  <si>
    <t>GRI MM3</t>
  </si>
  <si>
    <t>SASB EM-MM-150a.1 &amp; 3</t>
  </si>
  <si>
    <t>2021 data completed for ESG</t>
  </si>
  <si>
    <r>
      <t>2016</t>
    </r>
    <r>
      <rPr>
        <b/>
        <vertAlign val="superscript"/>
        <sz val="11"/>
        <color theme="1"/>
        <rFont val="Times New Roman"/>
        <family val="1"/>
      </rPr>
      <t>4</t>
    </r>
  </si>
  <si>
    <t>Weight of Tailings Waste</t>
  </si>
  <si>
    <t>Other Waste (Cigar Slimes)</t>
  </si>
  <si>
    <t>Data Collection  - Weight of tailings waste, Percent of tailings waste recycled, Number of tailings ponds or structures, Canadian Dam Association Consequences Classification Rating for dams, Annual change in unreclaimed waste rock inventory and Weight of other mineral waste</t>
  </si>
  <si>
    <t xml:space="preserve">Summary for ESG Reporting </t>
  </si>
  <si>
    <t>Significant</t>
  </si>
  <si>
    <r>
      <rPr>
        <vertAlign val="superscript"/>
        <sz val="11"/>
        <color theme="1"/>
        <rFont val="Times New Roman"/>
        <family val="1"/>
      </rPr>
      <t>2</t>
    </r>
    <r>
      <rPr>
        <sz val="11"/>
        <color theme="1"/>
        <rFont val="Times New Roman"/>
        <family val="1"/>
      </rPr>
      <t xml:space="preserve"> Net annual change in waste rock inventory.  This includes mineralized and non-mineralized rock from the table above.</t>
    </r>
  </si>
  <si>
    <r>
      <rPr>
        <vertAlign val="superscript"/>
        <sz val="11"/>
        <color theme="1"/>
        <rFont val="Times New Roman"/>
        <family val="1"/>
      </rPr>
      <t>3</t>
    </r>
    <r>
      <rPr>
        <sz val="11"/>
        <color theme="1"/>
        <rFont val="Times New Roman"/>
        <family val="1"/>
      </rPr>
      <t xml:space="preserve"> Sum of the above lines</t>
    </r>
  </si>
  <si>
    <r>
      <rPr>
        <vertAlign val="superscript"/>
        <sz val="11"/>
        <color theme="1"/>
        <rFont val="Times New Roman"/>
        <family val="1"/>
      </rPr>
      <t xml:space="preserve">4 </t>
    </r>
    <r>
      <rPr>
        <sz val="11"/>
        <color theme="1"/>
        <rFont val="Times New Roman"/>
        <family val="1"/>
      </rPr>
      <t>The 2016 clean waste rock tonnage was reduced by 223,731 tonnes in 2019 to correct an earlier reporting error.</t>
    </r>
  </si>
  <si>
    <t>Scope 1 emissions covered under emissions-limiting regulations (operational control)</t>
  </si>
  <si>
    <t>Scope 1 emissions covered under emissions-limiting regulations (equity share)</t>
  </si>
  <si>
    <t>Gold</t>
  </si>
  <si>
    <t>Boundary</t>
  </si>
  <si>
    <t>Cameco's sale of products and services</t>
  </si>
  <si>
    <t>Cameco equity share of operating facilities excluding JV Inkai</t>
  </si>
  <si>
    <t>Cameco equity share of operating facilities</t>
  </si>
  <si>
    <t>Cameco operated facilities (100% basis)</t>
  </si>
  <si>
    <t>Cameco equity share of operating facilities (includes JV Inkai)</t>
  </si>
  <si>
    <t>Cameco operated facilities in Canada (100% basis)</t>
  </si>
  <si>
    <t>Cameco ownership of deposits</t>
  </si>
  <si>
    <t>Cameco controlled transportation</t>
  </si>
  <si>
    <t>Cameco operated facilities in Saskatchewan</t>
  </si>
  <si>
    <t>New employees who have completed Code of Conduct and Ethics course</t>
  </si>
  <si>
    <t>EM-MM-150a.4</t>
  </si>
  <si>
    <t>EM-MM-150a.5</t>
  </si>
  <si>
    <t>EM-MM-150a.7</t>
  </si>
  <si>
    <t>EM-MM-540a.1</t>
  </si>
  <si>
    <t>EM-MM-150a.6</t>
  </si>
  <si>
    <t>Number of significant incidents associated with hazardous materials and waste management</t>
  </si>
  <si>
    <t>Applicable Work Instruction</t>
  </si>
  <si>
    <t>Groundwater</t>
  </si>
  <si>
    <t>Freshwater</t>
  </si>
  <si>
    <t>Tailings and Mine Waste</t>
  </si>
  <si>
    <t>Kent England</t>
  </si>
  <si>
    <t>2021-2022</t>
  </si>
  <si>
    <t>CAM-SHEQ-EN-00-05-15</t>
  </si>
  <si>
    <t xml:space="preserve">2022 data completed for ESG. Minor revisions to previous datasets. </t>
  </si>
  <si>
    <r>
      <t>2022</t>
    </r>
    <r>
      <rPr>
        <b/>
        <vertAlign val="superscript"/>
        <sz val="11"/>
        <color theme="1"/>
        <rFont val="Times New Roman"/>
        <family val="1"/>
      </rPr>
      <t>5</t>
    </r>
  </si>
  <si>
    <r>
      <rPr>
        <vertAlign val="superscript"/>
        <sz val="11"/>
        <color theme="1"/>
        <rFont val="Times New Roman"/>
        <family val="1"/>
      </rPr>
      <t xml:space="preserve">1 </t>
    </r>
    <r>
      <rPr>
        <sz val="11"/>
        <color theme="1"/>
        <rFont val="Times New Roman"/>
        <family val="1"/>
      </rPr>
      <t>Total annual solid waste generated in the form of tailings, water treatment sludge and slime</t>
    </r>
  </si>
  <si>
    <r>
      <rPr>
        <vertAlign val="superscript"/>
        <sz val="11"/>
        <color theme="1"/>
        <rFont val="Times New Roman"/>
        <family val="1"/>
      </rPr>
      <t>5</t>
    </r>
    <r>
      <rPr>
        <sz val="11"/>
        <color theme="1"/>
        <rFont val="Times New Roman"/>
        <family val="1"/>
      </rPr>
      <t xml:space="preserve"> Values for clean waste rock were ammended in 2022. An additional 32,370 tonnes clean waste was consumed at Rabbit Lake Operation from 2017 though 2022.</t>
    </r>
  </si>
  <si>
    <t>The relatively small increase in waste volume in 2019 is due to the care and maintenance periods for the Key Lake mill, McArthur River mine, and Rabbit Lake mine and mill. Tailings wastes produced in 2019 primarily consisted of water treatment precipitates, which are low density and produce a small annual tonnage. The increase in the tailings and process wastes category is largely due to mine slimes produced by the jet boring system at Cigar Lake. Shutdown of the Key Lake mill also decreased the amount of waste rock consumed in the blending process, which—along with continued production at Cigar—led to the net increase in 2019. A gradual restart of the Key Lake mill in late 2022 resulted in an increasing volume of tailings production.</t>
  </si>
  <si>
    <t>Water_discharged_groundwater</t>
  </si>
  <si>
    <t>Water_discharged_thirdparty</t>
  </si>
  <si>
    <t>GRI 303-4a</t>
  </si>
  <si>
    <t>GRI 303-3a</t>
  </si>
  <si>
    <r>
      <t>m</t>
    </r>
    <r>
      <rPr>
        <i/>
        <vertAlign val="superscript"/>
        <sz val="10"/>
        <rFont val="Calibri"/>
        <family val="2"/>
        <scheme val="minor"/>
      </rPr>
      <t>3</t>
    </r>
  </si>
  <si>
    <t>GRI 303-4b</t>
  </si>
  <si>
    <t>Water discharged by categorization</t>
  </si>
  <si>
    <t>Fresh water</t>
  </si>
  <si>
    <t>Other water</t>
  </si>
  <si>
    <t>Water_discharged_fresh</t>
  </si>
  <si>
    <t>Water_discharged_other</t>
  </si>
  <si>
    <t>Water_discharged_stress_fresh</t>
  </si>
  <si>
    <t>Water_discharged_stress_other</t>
  </si>
  <si>
    <t>GRI 303-4c</t>
  </si>
  <si>
    <t>Water withdrawal</t>
  </si>
  <si>
    <t>Water withdrawal by source</t>
  </si>
  <si>
    <t>Water withdrawal by categorization</t>
  </si>
  <si>
    <t>GRI 303-3b</t>
  </si>
  <si>
    <t>Withdrawn_total</t>
  </si>
  <si>
    <t>Withdrawn_surface</t>
  </si>
  <si>
    <t>Withdrawn_ground</t>
  </si>
  <si>
    <t>Withdrawn_thirdparty</t>
  </si>
  <si>
    <t>Withdrawn_stress_total</t>
  </si>
  <si>
    <t>Withdrawn_stress_fresh</t>
  </si>
  <si>
    <t>Withdrawn_stress_other</t>
  </si>
  <si>
    <t>Withdrawn_fresh</t>
  </si>
  <si>
    <t>Withdrawn_other</t>
  </si>
  <si>
    <t>Discharged_total</t>
  </si>
  <si>
    <r>
      <t>m</t>
    </r>
    <r>
      <rPr>
        <b/>
        <i/>
        <vertAlign val="superscript"/>
        <sz val="10"/>
        <rFont val="Calibri"/>
        <family val="2"/>
        <scheme val="minor"/>
      </rPr>
      <t>3</t>
    </r>
  </si>
  <si>
    <t>Footnote</t>
  </si>
  <si>
    <t>Contaminated waste diverted</t>
  </si>
  <si>
    <t>Contaminated waste landfilled or stored</t>
  </si>
  <si>
    <t>Withdrawal in Areas of High Water Stress, by categorization</t>
  </si>
  <si>
    <t>Number of incidents of non-compliance associated with water quality permits, standards, and regulations</t>
  </si>
  <si>
    <t>Includes the amount of tailings generated by Cameco operated facilities.</t>
  </si>
  <si>
    <t>Number of tailings impoundments (tailings management facilities)</t>
  </si>
  <si>
    <t>Number of tailings impoundments, broken down by Canadian Dam Association Consequence Classification Rating</t>
  </si>
  <si>
    <t>Non-mineral wastes</t>
  </si>
  <si>
    <t>Weight of contaminated waste</t>
  </si>
  <si>
    <t>Weight of non-hazardous waste</t>
  </si>
  <si>
    <t>Weight of hazardous waste</t>
  </si>
  <si>
    <r>
      <rPr>
        <u/>
        <sz val="10"/>
        <rFont val="Calibri"/>
        <family val="2"/>
        <scheme val="minor"/>
      </rPr>
      <t>Proven</t>
    </r>
    <r>
      <rPr>
        <sz val="10"/>
        <rFont val="Calibri"/>
        <family val="2"/>
        <scheme val="minor"/>
      </rPr>
      <t xml:space="preserve"> reserves in or near sites with protected conservation status or endangered species habitat</t>
    </r>
  </si>
  <si>
    <t>Active mitigation includes placing waste rock on a lined facility and collecting seepage.</t>
  </si>
  <si>
    <t>Terrestrial acreage disturbed</t>
  </si>
  <si>
    <t>Avg. radiation dose to employees</t>
  </si>
  <si>
    <t>Avg. radiation dose to contractors</t>
  </si>
  <si>
    <t>Avg. radiation dose to employees and contractors</t>
  </si>
  <si>
    <t>Total Recordable Injury Rate (TRIR)</t>
  </si>
  <si>
    <t>Full time equivalent (FTE) contractors is equal to the number of contractor hours divided by 2,000 hours, as 2,000 hours is deemed the number of hours for a full-time equivalent employee.</t>
  </si>
  <si>
    <t>Management includes select professional and supervisory positions, and all manager positions and above.</t>
  </si>
  <si>
    <t>Proved reserves in or near Indigenous land</t>
  </si>
  <si>
    <t>Probable reserves in or near Indigenous land</t>
  </si>
  <si>
    <t xml:space="preserve">Targeted employees who have completed annual Code of Conduct and Ethics refresher course                             </t>
  </si>
  <si>
    <t>Proportion of services procured by local providers in:</t>
  </si>
  <si>
    <t>US</t>
  </si>
  <si>
    <t>Contaminated_waste</t>
  </si>
  <si>
    <t>Contaminated_diverted</t>
  </si>
  <si>
    <t>Contaminated_landfilled</t>
  </si>
  <si>
    <t>Weight of low-level radioactive waste</t>
  </si>
  <si>
    <t>Low-level radioactive waste diverted</t>
  </si>
  <si>
    <t>Low-level radioactive waste landfilled or stored</t>
  </si>
  <si>
    <t>All references that start with EM-MM refer to SASB metrics for the Extractives &amp; Minerals Processing Sector – Metals &amp; Mining.</t>
  </si>
  <si>
    <t>Protected conservation status or endangered species habitat in alignment with SASB Standards definition.</t>
  </si>
  <si>
    <t>Average_ERP_EE</t>
  </si>
  <si>
    <t>Average_ERP_Contractor</t>
  </si>
  <si>
    <t>Waste_incidents_total</t>
  </si>
  <si>
    <t>count</t>
  </si>
  <si>
    <t>Scope2_market</t>
  </si>
  <si>
    <t>Scope 2 emissions (operational control - location-based)</t>
  </si>
  <si>
    <t>Scope 2 emissions (operational control - market-based)</t>
  </si>
  <si>
    <t>Hazardous waste recycled</t>
  </si>
  <si>
    <t>Haz_recycled</t>
  </si>
  <si>
    <t>A market-based approach reflects the emissions from electricity that we have purposefully chosen and includes reductions to GHG emissions through emissions trading or purchases such as Clean Energy Credits.</t>
  </si>
  <si>
    <t>Scope3_total</t>
  </si>
  <si>
    <t>Scope 3 emissions</t>
  </si>
  <si>
    <t>Hazardous waste landfilled, stored or incinerated</t>
  </si>
  <si>
    <t>Work stoppages involving 1,000 or more workers lasting one full shift or longer.</t>
  </si>
  <si>
    <t>Turnover is calculated on regular full- and part-time employees.</t>
  </si>
  <si>
    <r>
      <t xml:space="preserve">Indigenous employees in </t>
    </r>
    <r>
      <rPr>
        <i/>
        <sz val="10"/>
        <color theme="1"/>
        <rFont val="Calibri"/>
        <family val="2"/>
        <scheme val="minor"/>
      </rPr>
      <t>all positions</t>
    </r>
    <r>
      <rPr>
        <sz val="10"/>
        <color theme="1"/>
        <rFont val="Calibri"/>
        <family val="2"/>
        <scheme val="minor"/>
      </rPr>
      <t xml:space="preserve"> at Northern Saskatchewan Operations</t>
    </r>
  </si>
  <si>
    <r>
      <t xml:space="preserve">Indigenous employees in </t>
    </r>
    <r>
      <rPr>
        <i/>
        <sz val="10"/>
        <color theme="1"/>
        <rFont val="Calibri"/>
        <family val="2"/>
        <scheme val="minor"/>
      </rPr>
      <t xml:space="preserve">management positions </t>
    </r>
    <r>
      <rPr>
        <sz val="10"/>
        <color theme="1"/>
        <rFont val="Calibri"/>
        <family val="2"/>
        <scheme val="minor"/>
      </rPr>
      <t xml:space="preserve">at Northern Saskatchewan Operations </t>
    </r>
  </si>
  <si>
    <t>Under the equity share approach, we have adjusted the GHG emissions reported to align with our financial ownership, specifically: 69.805% of McArthur River mine, 83.333% of Key Lake mill, 54.547% of Cigar Lake mine, and we have included 49% of emissions from Westinghouse and 40% of emissions from JV Inkai.</t>
  </si>
  <si>
    <t>Weight of tailings and mineral waste produced</t>
  </si>
  <si>
    <t>Tailings waste produced</t>
  </si>
  <si>
    <t>Waste rock produced</t>
  </si>
  <si>
    <t>Other mineral waste produced</t>
  </si>
  <si>
    <t>NOx</t>
  </si>
  <si>
    <t>Fresh water is defined as water with an average total dissolved solids (TDS) less or equal to 1,000 mg/L for the purpose of this indicator.</t>
  </si>
  <si>
    <t>This indicator presents the annual volume of planned water discharge in cubic metres (m³) by destination (i.e. surface water, municipal treatment facilities, land, evaporation pond, or deep disposal well) and treatment method (i.e. treated by Cameco, treated by municipal authorities, clean, or untreated). Cameco does not reuse water produced by other organizations. The annual volume of water discharged to evaporation from our Smith Ranch-Highland operation is not included.</t>
  </si>
  <si>
    <t>Incidents of non-compliance associated with water quality permits, standards, and regulations are water-related incidents that resulted in formal enforcement actions.</t>
  </si>
  <si>
    <t>Cameco has four tailings facilities but two are in-pit facilities. In-pit facilities are below the ground surface, so we do not classify them with respect to the consequence of a dam failure.</t>
  </si>
  <si>
    <t>Non-mineral waste does not include solid waste generated as tailings, water treatment sludge and slime, or waste rock. The total amount of contaminated, low-level radioactive, nonhazardous, and hazardous waste generated in each category is separated and presented by disposal method: diverted, landfilled, or stored on site. Diverted materials include those that are recycled, reused, repurposed, or reprocessed. We separate waste into these disposal categories using internal tracking systems that track the inventory of waste on site and the transfer of waste off site. The amount of waste transferred off site is confirmed through information provided by the receiving organization.</t>
  </si>
  <si>
    <t>Cameco withdraws water from surface water, collects groundwater, and withdraws water from municipal water utilities in the areas where we operate. Rainwater that comes into contact with our operations is intercepted or collected and stored, which is reflected in our water withdrawal volumes. Cameco does not withdraw wastewater directly from other organizations. Water withdrawal from our exploration activities is not included.</t>
  </si>
  <si>
    <t>Cameco’s equity share of production from Cameco-operated facilities. Cameco’s share of production from Joint Venture Inkai mine in Kazakhstan is not included.</t>
  </si>
  <si>
    <t>Non-hazardous waste includes domestic, commercial, and industrial materials that become waste, such as plastic, tin, paper and cardboard, tires, metal, wood pallets, kitchen waste, and wood.</t>
  </si>
  <si>
    <t>Historical values are adjusted year-to-year due to refinements in calculation methodology and emission factors.</t>
  </si>
  <si>
    <t>Operational control basis means we report 100% of GHG emissions from Cameco-operated facilities regardless of financial ownership.</t>
  </si>
  <si>
    <t>A location-based approach reflects the average emissions intensity of grids on which the energy consumption occurs.</t>
  </si>
  <si>
    <t>Reported data on public support is taken directly from polling Cameco undertakes in the various regions in which we operate. Data collection is undertaken by marketing research experts using industry-accepted methodology aimed at collecting unbiased opinions of community support. Accuracy of individual polls varies by region and from year to year based on individual sample sizes. It is important to note that polling questions in Ontario are framed in terms of support for Cameco operations specifically while other regions are asked about their support of the uranium industry more broadly.</t>
  </si>
  <si>
    <t>Cameco defines Indigenous Land as Indigenous Territory, which is overlapping within the area of our northern Saskatchewan operations. Per the constitution of Kazakhstan, the land is owned by the state and there are no groups designated as Indigenous.</t>
  </si>
  <si>
    <t>Employees in certain functional areas include all directors and above, as well as employees who work in supply chain management, human resources, tax, treasury, finance, investor relations, business technology services, marketing, corporate development, legal, and executive offices, must complete a mandatory online Code of Conduct and Ethics (Code) refresher training course, including the requirement to adhere to the Code and report any potential, perceived, or actual conflicts of interest.</t>
  </si>
  <si>
    <t>ENVIRONMENT continued</t>
  </si>
  <si>
    <t>Cameco’s energy consumption includes fuels and electricity. Energy consumed as fuel includes propane, natural gas, diesel, and gasoline and is calculated by applying a fuel- and region-specific energy content factor to the consumed volume. Cameco does not utilize renewable energy sources directly. Energy consumed as electricity is converted from kilowatt hours (kWh) to gigajoules (GJ) using a conversion factor of 0.0036 GJ/kWh. Cameco does not sell energy as electricity, heating, cooling, or steam. Operational-control basis means we report 100% of energy consumption from Cameco-operated facilities regardless of financial ownership.</t>
  </si>
  <si>
    <t>Decommissioning/closure</t>
  </si>
  <si>
    <t>Local supplier — is defined differently for each of Cameco’s operating locations as follows:</t>
  </si>
  <si>
    <t>Northern Saskatchewan local supplier — A company or joint venture that is at least 50% owned by people or communities from the Northern Saskatchewan Administration District.</t>
  </si>
  <si>
    <t>Ontario local supplier — One located in the province of Ontario.</t>
  </si>
  <si>
    <t xml:space="preserve">We report Scope 3 emissions using the operational control approach. This means we include the emissions of any owned but non-operated assets (Inkai, Westinghouse) as investments in Scope 3 Category 15 and we do not include their upstream/downstream emissions in other categories of Scope 3. Note that there is some overlap in information reported in the Scope 1 and 2 equity share approach and in Scope 3 using operational approach. To avoid double-counting, Scope 3 emissions should be consolidated with Cameco’s Scope 1 and 2 emissions using the operational control approach. </t>
  </si>
  <si>
    <t>Discharge in Areas of High Water Stress, by categorization</t>
  </si>
  <si>
    <t>Transition to a low-carbon economy</t>
  </si>
  <si>
    <t>Below are the metrics that describe our ESG performance for the last three years. The reference column indicates the alignment of that specific metric with the Sustainability Accounting Standards Board (SASB) indicators. In instances where there is no SASB metric suggested, we include the corresponding reference to the metric suggested by the GRI standards. Note that in some cases a single metric aligns with both the SASB and GRI standards but only the SASB reference is noted.
In the spirit of continual improvement, we regularly update our historical data to reflect revised methodologies or more precise calculations. Changes to historical data under 5% are not noted or highlighted in this table. For changes greater than 5%, comparative information has been adjusted and a detailed explanation is provided.</t>
  </si>
  <si>
    <r>
      <t>lb U</t>
    </r>
    <r>
      <rPr>
        <i/>
        <vertAlign val="subscript"/>
        <sz val="10"/>
        <rFont val="Calibri"/>
        <family val="2"/>
        <scheme val="minor"/>
      </rPr>
      <t>3</t>
    </r>
    <r>
      <rPr>
        <i/>
        <sz val="10"/>
        <rFont val="Calibri"/>
        <family val="2"/>
        <scheme val="minor"/>
      </rPr>
      <t>O</t>
    </r>
    <r>
      <rPr>
        <i/>
        <vertAlign val="subscript"/>
        <sz val="10"/>
        <rFont val="Calibri"/>
        <family val="2"/>
        <scheme val="minor"/>
      </rPr>
      <t>8</t>
    </r>
  </si>
  <si>
    <r>
      <t xml:space="preserve">Non-technical delays are defined as all delays that are not technical in nature that result in production interruptions. The non-technical delays in 2023 were related to forest fires in close proximity to our Key Lake Mill and supply chain issues with nitrogen and hydrogen for UO₂ production at Port Hope. The non-technical delays in 2024 were due to shortages of skilled labour and supply chain issues at our McArthur River mine. </t>
    </r>
    <r>
      <rPr>
        <i/>
        <sz val="10"/>
        <color rgb="FF00B0F0"/>
        <rFont val="Calibri"/>
        <family val="2"/>
        <scheme val="minor"/>
      </rPr>
      <t>The non-technical delays in 2025 were related to nitrogen supply issues at Cameco Fuel Manufacturing, and wildfires impacting power and road access at Cigar Lake mine.</t>
    </r>
  </si>
  <si>
    <t>Cameco defines a significant waste incident as either an environmental incident that results in or has a reasonable potential to have a significant environmental impact (impairment of ecosystem function), result in current and future remediation costs exceeding $10 million, or results in a significant environmental fine (&gt;$100,000) or an industrial hygiene event that results in a significant impact on worker health and/or surrounding communities.</t>
  </si>
  <si>
    <t>Third party</t>
  </si>
  <si>
    <t>Surface water</t>
  </si>
  <si>
    <t>Third-party water includes municipal water suppliers and municipal wastewater treatment plants, public or private utilities, and other organizations involved in the provision, transport, treatment, disposal, or use of water and effluent.</t>
  </si>
  <si>
    <t>We only dispose of water into licensed disposal wells in our US operations.</t>
  </si>
  <si>
    <t>Baseline water stress categorization is determined using the World Resources Institute Aqueduct Water Risk Atlas, available online at: https://www.wri.org/aqueductAreas. Cameco’s North Butte operation is classified in an area of high water stress (3–4). Cameco withdraws fresh water from a drinking water aquifer at North Butte for use in firewater suppression systems, bathrooms, and sinks within surface buildings. The quantity of water withdrawn is &lt;5,000 m³ annually. This is such a small proportion of total water withdrawn that it is not measurable within the corporate total.</t>
  </si>
  <si>
    <t>Contaminated waste includes industrial materials from our mining operations that have become contaminated with radioactive material. Includes industrial materials, such as protective equipment, paper, cardboard, equipment, tools, metal, plastic, concrete, sand, sludges, insulation, and wood. Contaminated waste also includes 11 e(2) byproduct generated at our US operations.</t>
  </si>
  <si>
    <t>Low-level radioactive waste includes materials from our Fuel Services division that have become contaminated with radioactive material and are more radioactive than clearance levels and exemption quantities allow. Cameco does not generate intermediate or high-level radioactive waste.</t>
  </si>
  <si>
    <t>Cameco’s land, leased and owned, currently in use and not yet rehabilitated. This indicator excludes advanced uranium projects (Kintyre, Yeelirrie, Millennium), office structures, exploration activities, operations in which Cameco does not have operational control, or rented facilities that Cameco operates (Cobourg). The definition of land disturbed and not yet rehabilitated is dependent on the jurisdiction of the operation. In Saskatchewan, total land disturbed and not yet rehabilitated is accepted by regulators as “Developed” land. In the US, total land disturbed and not yet rehabilitated is defined by regulators as “Affected Area.” For Ontario, total land disturbed is equal to the licensed area of the facility.</t>
  </si>
  <si>
    <t>Transport incidents include any transport incident that involves a release or potential release, per Section 8.2. of the Transportation of Dangerous Goods Regulation in Canada or 49 CFR 171.15 in the US.</t>
  </si>
  <si>
    <t>Diversity information for employees is only maintained on all regular and temporary full and part time in Canada. Our US operations are no longer required to file their equity information as the operations have less than 100 employees.</t>
  </si>
  <si>
    <t>US local supplier — A supplier located in the same state as the US mine operations. For Crow Butte operations, it is a supplier located in the state of Nebraska. For Smith Ranch-Highland operations it is a supplier located in the state of Wyoming.</t>
  </si>
  <si>
    <r>
      <t xml:space="preserve">Cameco’s greenhouse gas (GHG) emissions are presented as tonnes of carbon dioxide equivalents (CO₂e). CO₂e is used to compare the emissions from various GHG sources based on their global warming potential (GWP). Cameco adopted the GWPs published by Environment and Climate Change Canada (ECCC) and the United States Environmental Protection Agency (US EPA), which reference the International Panel on Climate Change (IPCC). In alignment with changes at ECCC, </t>
    </r>
    <r>
      <rPr>
        <i/>
        <sz val="10"/>
        <color rgb="FF00B0F0"/>
        <rFont val="Calibri"/>
        <family val="2"/>
        <scheme val="minor"/>
      </rPr>
      <t>Cameco uses GWPs</t>
    </r>
    <r>
      <rPr>
        <i/>
        <sz val="10"/>
        <rFont val="Calibri"/>
        <family val="2"/>
        <scheme val="minor"/>
      </rPr>
      <t xml:space="preserve"> from IPCC’s Fifth Assessment Report for Canadian operations,</t>
    </r>
    <r>
      <rPr>
        <i/>
        <sz val="10"/>
        <color rgb="FF000000"/>
        <rFont val="Calibri"/>
        <family val="2"/>
        <scheme val="minor"/>
      </rPr>
      <t xml:space="preserve"> whereas US operations continue to use GWPs from IPCC’s Fourth Assessment Report in alignment with US EPA guidance at the time of calculation. Cameco’s significant sources of direct (Scope 1) GHG emissions include those generated by the consumption of fuel from nonrenewable sources and industrial processes. Emission factors are country- and fuel-specific. For our Canadian operations, we have used emission factors published by ECCC through the Greenhouse Gas Reporting Program. For our US operations, we use the emission factors published by the US EPA in the most recent Emission Factors for Greenhouse Gas Inventories document. Indirect GHG emissions are calculated by applying a utility- or region-specific emission factor to the amount of electricity purchased from that area, which is determined through utility invoices.</t>
    </r>
  </si>
  <si>
    <r>
      <t xml:space="preserve">TRIR as defined by US OSHA. </t>
    </r>
    <r>
      <rPr>
        <i/>
        <sz val="10"/>
        <rFont val="Calibri"/>
        <family val="2"/>
        <scheme val="minor"/>
      </rPr>
      <t>Combined TRIR is effective as of the issuance date of the 2026 Management Proxy Circular. Subsequent incident reclassification increased TRIR to 1.81, which remains in the target range.</t>
    </r>
  </si>
  <si>
    <t>The Canadian Council of Aboriginal Business (CCAB) promotes the full involvement of Indigenous Peoples in Canada’s economy by building bridges between corporate Canada and Indigenous communities. Progressive Aboriginal Relations (PAR) recognized performance in the areas of Indigenous employment, business development, individual capacity, and community relations. Cameco has been awarded the CCAB’s PAR gold level distinction since 2001 on a three-year certification cycle.</t>
  </si>
  <si>
    <t>18,19</t>
  </si>
  <si>
    <t>Tailings generated from processing Cigar Lake ore are excluded from this report, as all ore slurry is processed at Orano’s McClean Lake mill. See our AIF for additional information.</t>
  </si>
  <si>
    <t>2 Significant</t>
  </si>
  <si>
    <t>2 High</t>
  </si>
  <si>
    <t>The average radiation dose is an arithmetic average of the annual effective doses received by all workers monitored for radiation at Cameco-operated facilities at our mining, milling, and Fuel Services divisions in Saskatchewan, Ontario, and the US.</t>
  </si>
  <si>
    <t>Hazardous waste includes materials with hazardous properties that may have negative effects to human health or the environment. It includes materials such as used petroleum fuels (oil, diesel, gas), paint and paint-related materials, compressed gas cylinders, and light fixtures. Port Hope Conversion Facility generates small volumes of batteries and electronic waste which are recycled by a third party but not included in the total weight shown here.</t>
  </si>
  <si>
    <t>Key Lake and McArthur River’s collective agreement expire on December 31, 2028. Cameco Fuel Manufacturing’s collective agreement expires in June 2027 and Port Hope Conversion Facility’s two collective agreements expire in June 2028.</t>
  </si>
  <si>
    <t>Operations_Revenues_Graphics</t>
  </si>
  <si>
    <t>Operations_Production_Graphics</t>
  </si>
  <si>
    <t>Operations_Product_fuel_services_Graphics</t>
  </si>
  <si>
    <t>Environment_Withdrawn_total_Graphics</t>
  </si>
  <si>
    <t>Environment_Withdrawn_surface_Graphics</t>
  </si>
  <si>
    <t>Environment_Withdrawn_ground_Graphics</t>
  </si>
  <si>
    <t>Environment_Withdrawn_thirdparty_Graphics</t>
  </si>
  <si>
    <t>Environment_Withdrawn_fresh_Graphics</t>
  </si>
  <si>
    <t>Environment_Withdrawn_other_Graphics</t>
  </si>
  <si>
    <t>Environment_Withdrawn_stress_total_Graphics</t>
  </si>
  <si>
    <t>Environment_Withdrawn_stress_fresh_Graphics</t>
  </si>
  <si>
    <t>Environment_Withdrawn_stress_other_Graphics</t>
  </si>
  <si>
    <t>Environment_Discharged_total_Graphics</t>
  </si>
  <si>
    <t>Environment_Water_discharged_surface_Graphics</t>
  </si>
  <si>
    <t>Environment_Water_discharged_groundwater_Graphics</t>
  </si>
  <si>
    <t>Environment_Water_discharged_thirdparty_Graphics</t>
  </si>
  <si>
    <t>Environment_Water_discharged_fresh_Graphics</t>
  </si>
  <si>
    <t>Environment_Water_discharged_other_Graphics</t>
  </si>
  <si>
    <t>Environment_Water_discharged_stress_fresh_Graphics</t>
  </si>
  <si>
    <t>Environment_Water_discharged_stress_other_Graphics</t>
  </si>
  <si>
    <t>Environment_Non_compliance_water_Graphics</t>
  </si>
  <si>
    <t>Environment_Tailings_and_mineral_Graphics</t>
  </si>
  <si>
    <t>Environment_Tailings_waste_Graphics</t>
  </si>
  <si>
    <t>Environment_Waste_rock_Graphics</t>
  </si>
  <si>
    <t>Environment_Other_mineral_Graphics</t>
  </si>
  <si>
    <t>Environment_Tailings_recycled_Graphics</t>
  </si>
  <si>
    <t>Environment_Tailings_number_Graphics</t>
  </si>
  <si>
    <t>Environment_Tailings_rating_Graphics</t>
  </si>
  <si>
    <t>Environment_Total_waste_Graphics</t>
  </si>
  <si>
    <t>Environment_Contaminated_waste_Graphics</t>
  </si>
  <si>
    <t>Environment_Contaminated_diverted_Graphics</t>
  </si>
  <si>
    <t>Environment_Contaminated_landfilled_Graphics</t>
  </si>
  <si>
    <t>Environment_Low_radioactive_Graphics</t>
  </si>
  <si>
    <t>Environment_Low_radio_diverted_Graphics</t>
  </si>
  <si>
    <t>Environment_Low_radio_stored_Graphics</t>
  </si>
  <si>
    <t>Environment_Non_haz_waste_Graphics</t>
  </si>
  <si>
    <t>Environment_Non_haz_diverted_Graphics</t>
  </si>
  <si>
    <t>Environment_Non_haz_landfilled_Graphics</t>
  </si>
  <si>
    <t>Environment_Haz_waste_Graphics</t>
  </si>
  <si>
    <t>Environment_Haz_recycled_Graphics</t>
  </si>
  <si>
    <t>Environment_Haz_landfilled_Graphics</t>
  </si>
  <si>
    <t>Environment_Waste_incidents_total_Graphics</t>
  </si>
  <si>
    <t>Environment_Scope1_equity_Graphics</t>
  </si>
  <si>
    <t>Environment_Scope2_equity_Graphics</t>
  </si>
  <si>
    <t>Environment_Scope1_operational_Graphics</t>
  </si>
  <si>
    <t>Environment_Scope2_market_Graphics</t>
  </si>
  <si>
    <t>Environment_Scope2_operational_Graphics</t>
  </si>
  <si>
    <t>Environment_Scope3_total_Graphics</t>
  </si>
  <si>
    <t>Environment_Energy_Graphics</t>
  </si>
  <si>
    <t>Environment_Electricity_percent_Graphics</t>
  </si>
  <si>
    <t>Environment_Scope1_regulated_oper_Graphics</t>
  </si>
  <si>
    <t>Environment_Scope1_regulated_equity_Graphics</t>
  </si>
  <si>
    <t>Environment_CO_Graphics</t>
  </si>
  <si>
    <t>Environment_Nox_Graphics</t>
  </si>
  <si>
    <t>Environment_Sox_Graphics</t>
  </si>
  <si>
    <t>Environment_PM10_Graphics</t>
  </si>
  <si>
    <t>Environment_VOCs_Graphics</t>
  </si>
  <si>
    <t>Environment_NH3_Graphics</t>
  </si>
  <si>
    <t>Environment_Uranium_Graphics</t>
  </si>
  <si>
    <t>Environment_Hydrogen fluoride_Graphics</t>
  </si>
  <si>
    <t>Environment_Proved_endangered_Graphics</t>
  </si>
  <si>
    <t>Environment_Probable_endangered_Graphics</t>
  </si>
  <si>
    <t>Environment_Acid_predicted_mine_Graphics</t>
  </si>
  <si>
    <t>Environment_Acid_predicted_mine_Environment_Waste_rock_Graphics</t>
  </si>
  <si>
    <t>Environment_Acid_mitigated_mine_Graphics</t>
  </si>
  <si>
    <t>Environment_Acid_mitigated_mine_Environment_Waste_rock_Graphics</t>
  </si>
  <si>
    <t>Environment_Acid_treatment_mine_Graphics</t>
  </si>
  <si>
    <t>Environment_Acid_treatment_mine_Environment_Waste_rock_Graphics</t>
  </si>
  <si>
    <t>Environment_Acid_predicted_production_Graphics</t>
  </si>
  <si>
    <t>Environment_Acid_predicted_production_Environment_Waste_rock_Graphics</t>
  </si>
  <si>
    <t>Environment_Acid_mitigated_production_Graphics</t>
  </si>
  <si>
    <t>Environment_Acid_mitigated_production_Environment_Waste_rock_Graphics</t>
  </si>
  <si>
    <t>Environment_Acid_treatment_production_Graphics</t>
  </si>
  <si>
    <t>Environment_Acid_treatment_production_Environment_Waste_rock_Graphics</t>
  </si>
  <si>
    <t>Environment_Disturbed_Graphics</t>
  </si>
  <si>
    <t>Environment_Disturbed_Environment_Waste_rock_Graphics</t>
  </si>
  <si>
    <t>Environment_Restored_Graphics</t>
  </si>
  <si>
    <t>Environment_Restored_Environment_Waste_rock_Graphics</t>
  </si>
  <si>
    <t>Social_Employee_radiation_Graphics</t>
  </si>
  <si>
    <t>Social_Employee_radiation_Environment_Waste_rock_Graphics</t>
  </si>
  <si>
    <t>Social_Contractor_radiation_Graphics</t>
  </si>
  <si>
    <t>Social_Contractor_radiation_Environment_Waste_rock_Graphics</t>
  </si>
  <si>
    <t>Social_Cameco_radiation_Graphics</t>
  </si>
  <si>
    <t>Social_Cameco_radiation_Environment_Waste_rock_Graphics</t>
  </si>
  <si>
    <t>Social_TRIR_employees_Graphics</t>
  </si>
  <si>
    <t>Social_TRIR_employees_Environment_Waste_rock_Graphics</t>
  </si>
  <si>
    <t>Social_TRIR_contractors_Graphics</t>
  </si>
  <si>
    <t>Social_TRIR_contractors_Environment_Waste_rock_Graphics</t>
  </si>
  <si>
    <t>Social_TRIR_combined_Graphics</t>
  </si>
  <si>
    <t>Social_TRIR_combined_Environment_Waste_rock_Graphics</t>
  </si>
  <si>
    <t>Social_Fatalities_emp_Graphics</t>
  </si>
  <si>
    <t>Social_Fatalities_emp_Environment_Waste_rock_Graphics</t>
  </si>
  <si>
    <t>Social_Fatalities_contractors_Graphics</t>
  </si>
  <si>
    <t>Social_Fatalities_contractors_Environment_Waste_rock_Graphics</t>
  </si>
  <si>
    <t>Social_Average_ERP_EE_Graphics</t>
  </si>
  <si>
    <t>Social_Average_ERP_Contractor_Graphics</t>
  </si>
  <si>
    <t>Social_Transport_incidents_Graphics</t>
  </si>
  <si>
    <t>Social_Transport_incidents_Environment_Waste_rock_Graphics</t>
  </si>
  <si>
    <t>Social_Employees_Graphics</t>
  </si>
  <si>
    <t>Social_Employees_Environment_Waste_rock_Graphics</t>
  </si>
  <si>
    <t>Social_Contractors_Graphics</t>
  </si>
  <si>
    <t>Social_Contractors_Environment_Waste_rock_Graphics</t>
  </si>
  <si>
    <t>Social_Turnover_voluntary_Graphics</t>
  </si>
  <si>
    <t>Social_Turnover_voluntary_Environment_Waste_rock_Graphics</t>
  </si>
  <si>
    <t>Social_Turnover_involuntary_Graphics</t>
  </si>
  <si>
    <t>Social_Turnover_involuntary_Environment_Waste_rock_Graphics</t>
  </si>
  <si>
    <t>Social_Women_all_Graphics</t>
  </si>
  <si>
    <t>Social_Women_all_Environment_Waste_rock_Graphics</t>
  </si>
  <si>
    <t>Social_Indig_all_Graphics</t>
  </si>
  <si>
    <t>Social_Indig_all_Environment_Waste_rock_Graphics</t>
  </si>
  <si>
    <t>Social_Minorities_all_Graphics</t>
  </si>
  <si>
    <t>Social_Minorities_all_Environment_Waste_rock_Graphics</t>
  </si>
  <si>
    <t>Social_Disabilities_all_Graphics</t>
  </si>
  <si>
    <t>Social_Disabilities_all_Environment_Waste_rock_Graphics</t>
  </si>
  <si>
    <t>Social_Women_management_Graphics</t>
  </si>
  <si>
    <t>Social_Women_management_Environment_Waste_rock_Graphics</t>
  </si>
  <si>
    <t>Social_Indig_mgmt_Graphics</t>
  </si>
  <si>
    <t>Social_Indig_mgmt_Environment_Waste_rock_Graphics</t>
  </si>
  <si>
    <t>Social_Minorities_mgmt_Graphics</t>
  </si>
  <si>
    <t>Social_Minorities_mgmt_Environment_Waste_rock_Graphics</t>
  </si>
  <si>
    <t>Social_Disabilities_mgmt_Graphics</t>
  </si>
  <si>
    <t>Social_Disabilities_mgmt_Environment_Waste_rock_Graphics</t>
  </si>
  <si>
    <t>Social_Unions_Graphics</t>
  </si>
  <si>
    <t>Social_Unions_Environment_Waste_rock_Graphics</t>
  </si>
  <si>
    <t>Social_Unions_canada_Graphics</t>
  </si>
  <si>
    <t>Social_Unions_canada_Environment_Waste_rock_Graphics</t>
  </si>
  <si>
    <t>Social_Unions_others_Graphics</t>
  </si>
  <si>
    <t>Social_Unions_others_Environment_Waste_rock_Graphics</t>
  </si>
  <si>
    <t>Social_Strikes_count_Graphics</t>
  </si>
  <si>
    <t>Social_Strikes_count_Environment_Waste_rock_Graphics</t>
  </si>
  <si>
    <t>Social_Strikes_duration_Graphics</t>
  </si>
  <si>
    <t>Social_Strikes_duration_Environment_Waste_rock_Graphics</t>
  </si>
  <si>
    <t>Social_Delays_Graphics</t>
  </si>
  <si>
    <t>Social_Delays_Environment_Waste_rock_Graphics</t>
  </si>
  <si>
    <t>Social_Delays_duration_Graphics</t>
  </si>
  <si>
    <t>Social_Delays_duration_Environment_Waste_rock_Graphics</t>
  </si>
  <si>
    <t>Social_Support_SK_Graphics</t>
  </si>
  <si>
    <t>Social_Support_SK_Environment_Waste_rock_Graphics</t>
  </si>
  <si>
    <t>Social_Support_north_Graphics</t>
  </si>
  <si>
    <t>Social_Support_north_Environment_Waste_rock_Graphics</t>
  </si>
  <si>
    <t>Social_Support_port_hope_Graphics</t>
  </si>
  <si>
    <t>Social_Support_port_hope_Environment_Waste_rock_Graphics</t>
  </si>
  <si>
    <t>Social_Support_blind_river_Graphics</t>
  </si>
  <si>
    <t>Social_Support_blind_river_Environment_Waste_rock_Graphics</t>
  </si>
  <si>
    <t>Social_Support_Nebraska_Graphics</t>
  </si>
  <si>
    <t>Social_Support_Nebraska_Environment_Waste_rock_Graphics</t>
  </si>
  <si>
    <t>Social_Support_Wyoming_Graphics</t>
  </si>
  <si>
    <t>Social_Support_Wyoming_Environment_Waste_rock_Graphics</t>
  </si>
  <si>
    <t>Social_Proved_Indig_Graphics</t>
  </si>
  <si>
    <t>Social_Proved_Indig_Environment_Waste_rock_Graphics</t>
  </si>
  <si>
    <t>Social_Probable_Indig_Graphics</t>
  </si>
  <si>
    <t>Social_Probable_Indig_Environment_Waste_rock_Graphics</t>
  </si>
  <si>
    <t>Social_Indig_emp_Nsask_Graphics</t>
  </si>
  <si>
    <t>Social_Indig_emp_Nsask_Environment_Waste_rock_Graphics</t>
  </si>
  <si>
    <t>Social_Indig_mgmt_Nsask_Graphics</t>
  </si>
  <si>
    <t>Social_Indig_mgmt_Nsask_Environment_Waste_rock_Graphics</t>
  </si>
  <si>
    <t>Social_Progress_Aborig_Graphics</t>
  </si>
  <si>
    <t>Social_Progress_Aborig_Environment_Waste_rock_Graphics</t>
  </si>
  <si>
    <t>Social_Proved_conflict_Graphics</t>
  </si>
  <si>
    <t>Social_Proved_conflict_Environment_Waste_rock_Graphics</t>
  </si>
  <si>
    <t>Social_Probable_conflict_Graphics</t>
  </si>
  <si>
    <t>Social_Probable_conflict_Environment_Waste_rock_Graphics</t>
  </si>
  <si>
    <t>Governance_New_emp_code_Graphics</t>
  </si>
  <si>
    <t>Governance_New_emp_code_Environment_Waste_rock_Graphics</t>
  </si>
  <si>
    <t>Governance_Code_refresher_Graphics</t>
  </si>
  <si>
    <t>Governance_Code_refresher_Environment_Waste_rock_Graphics</t>
  </si>
  <si>
    <t>Governance_Cyber_training_Graphics</t>
  </si>
  <si>
    <t>Governance_Cyber_training_Environment_Waste_rock_Graphics</t>
  </si>
  <si>
    <t>Governance_Production_corruption_Graphics</t>
  </si>
  <si>
    <t>Governance_Production_corruption_Environment_Waste_rock_Graphics</t>
  </si>
  <si>
    <t>Social_Local_total_Graphics</t>
  </si>
  <si>
    <t>Social_Local_total_Environment_Waste_rock_Graphics</t>
  </si>
  <si>
    <t>Social_Local_Sk_Graphics</t>
  </si>
  <si>
    <t>Social_Local_Sk_Environment_Waste_rock_Graphics</t>
  </si>
  <si>
    <t>Social_Local_ON_Graphics</t>
  </si>
  <si>
    <t>Social_Local_ON_Environment_Waste_rock_Graphics</t>
  </si>
  <si>
    <t>Social_Local_US_Graphics</t>
  </si>
  <si>
    <t>Social_Local_US_Environment_Waste_rock_Graphics</t>
  </si>
  <si>
    <t>NR = not reported, N/A = not applicable</t>
  </si>
  <si>
    <t>Air emissions are reported only for operated facilities in Canada. US are not material for this indicator and are not included. Air emissions of NOx, SO₂, CO, VOCs, PM, PM₁₀, PM₂.₅ and NH₃ are calculated using the guidance provided by ECCC through the National Pollutant Release Inventory. The total air emissions for these constituents include air emissions released through point sources such as process stacks, storage and handling, fugitive emissions, and as a result of road dust. Air emissions of uranium and Hydrogen Fluoride include air emissions released through point sources. We conduct ambient air monitoring and stack sampling. By taking samples from ambient air near our facilities, we can detect the presence and concentration of specific substances of concern, including uranium suspended in air, to determine air quality. At all operating mines and facilities, we collect and verify representative samples of emissions at the point of discharge (i.e., the stack) to determine the total mass of pollutants emitted to the atmosphere. Stack sampling is typically completed more frequently at operations in or near communities compared to remote industrial facilities.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</si>
</sst>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1" formatCode="_-* #,##0_-;\-* #,##0_-;_-* &quot;-&quot;_-;_-@_-"/>
    <numFmt numFmtId="44" formatCode="_-&quot;$&quot;* #,##0.00_-;\-&quot;$&quot;* #,##0.00_-;_-&quot;$&quot;* &quot;-&quot;??_-;_-@_-"/>
    <numFmt numFmtId="43" formatCode="_-* #,##0.00_-;\-* #,##0.00_-;_-* &quot;-&quot;??_-;_-@_-"/>
    <numFmt numFmtId="164" formatCode="_(* #,##0.00_);_(* \(#,##0.00\);_(* &quot;-&quot;??_);_(@_)"/>
    <numFmt numFmtId="165" formatCode="_-* #,##0_-;\-* #,##0_-;_-* &quot;-&quot;??_-;_-@_-"/>
    <numFmt numFmtId="166" formatCode="#,##0.0"/>
    <numFmt numFmtId="167" formatCode="[$$-409]#,##0"/>
    <numFmt numFmtId="168" formatCode="_-&quot;öS&quot;\ * #,##0_-;\-&quot;öS&quot;\ * #,##0_-;_-&quot;öS&quot;\ * &quot;-&quot;_-;_-@_-"/>
    <numFmt numFmtId="169" formatCode="_-&quot;öS&quot;\ * #,##0.00_-;\-&quot;öS&quot;\ * #,##0.00_-;_-&quot;öS&quot;\ * &quot;-&quot;??_-;_-@_-"/>
  </numFmts>
  <fonts count="114" x14ac:knownFonts="1">
    <font>
      <sz val="11"/>
      <color theme="1"/>
      <name val="Calibri"/>
      <family val="2"/>
      <scheme val="minor"/>
    </font>
    <font>
      <sz val="10"/>
      <color theme="1"/>
      <name val="Calibri"/>
      <family val="2"/>
      <scheme val="minor"/>
    </font>
    <font>
      <sz val="11"/>
      <color theme="1"/>
      <name val="Calibri"/>
      <family val="2"/>
      <scheme val="minor"/>
    </font>
    <font>
      <sz val="10"/>
      <color rgb="FF000000"/>
      <name val="Times New Roman"/>
      <family val="1"/>
    </font>
    <font>
      <sz val="10"/>
      <color rgb="FF000000"/>
      <name val="Times New Roman"/>
      <family val="1"/>
    </font>
    <font>
      <i/>
      <sz val="11"/>
      <color theme="1"/>
      <name val="Calibri"/>
      <family val="2"/>
      <scheme val="minor"/>
    </font>
    <font>
      <i/>
      <sz val="10"/>
      <color theme="1"/>
      <name val="Calibri"/>
      <family val="2"/>
      <scheme val="minor"/>
    </font>
    <font>
      <b/>
      <sz val="11"/>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0"/>
      <name val="Calibri"/>
      <family val="2"/>
      <scheme val="minor"/>
    </font>
    <font>
      <sz val="11"/>
      <color rgb="FFFF0000"/>
      <name val="Calibri"/>
      <family val="2"/>
      <scheme val="minor"/>
    </font>
    <font>
      <sz val="10"/>
      <color theme="9" tint="-0.499984740745262"/>
      <name val="Calibri"/>
      <family val="2"/>
      <scheme val="minor"/>
    </font>
    <font>
      <b/>
      <i/>
      <sz val="11"/>
      <color theme="0"/>
      <name val="Calibri"/>
      <family val="2"/>
      <scheme val="minor"/>
    </font>
    <font>
      <sz val="10"/>
      <name val="Calibri"/>
      <family val="2"/>
      <scheme val="minor"/>
    </font>
    <font>
      <sz val="10"/>
      <color theme="3"/>
      <name val="Calibri"/>
      <family val="2"/>
      <scheme val="minor"/>
    </font>
    <font>
      <i/>
      <sz val="11"/>
      <color rgb="FFFF0000"/>
      <name val="Calibri"/>
      <family val="2"/>
      <scheme val="minor"/>
    </font>
    <font>
      <sz val="8"/>
      <color theme="1"/>
      <name val="Calibri"/>
      <family val="2"/>
      <scheme val="minor"/>
    </font>
    <font>
      <b/>
      <sz val="8"/>
      <color theme="0"/>
      <name val="Calibri"/>
      <family val="2"/>
      <scheme val="minor"/>
    </font>
    <font>
      <b/>
      <i/>
      <sz val="11"/>
      <name val="Calibri"/>
      <family val="2"/>
      <scheme val="minor"/>
    </font>
    <font>
      <sz val="11"/>
      <color theme="0"/>
      <name val="Calibri"/>
      <family val="2"/>
      <scheme val="minor"/>
    </font>
    <font>
      <i/>
      <sz val="8"/>
      <color theme="1"/>
      <name val="Calibri"/>
      <family val="2"/>
      <scheme val="minor"/>
    </font>
    <font>
      <b/>
      <i/>
      <sz val="8"/>
      <color theme="0"/>
      <name val="Calibri"/>
      <family val="2"/>
      <scheme val="minor"/>
    </font>
    <font>
      <b/>
      <sz val="10"/>
      <name val="Calibri"/>
      <family val="2"/>
      <scheme val="minor"/>
    </font>
    <font>
      <i/>
      <sz val="8"/>
      <name val="Calibri"/>
      <family val="2"/>
      <scheme val="minor"/>
    </font>
    <font>
      <i/>
      <sz val="11"/>
      <color theme="0"/>
      <name val="Calibri"/>
      <family val="2"/>
      <scheme val="minor"/>
    </font>
    <font>
      <b/>
      <sz val="11"/>
      <color theme="1"/>
      <name val="Times New Roman"/>
      <family val="1"/>
    </font>
    <font>
      <sz val="11"/>
      <color theme="1"/>
      <name val="Times New Roman"/>
      <family val="1"/>
    </font>
    <font>
      <sz val="11"/>
      <name val="Times New Roman"/>
      <family val="1"/>
    </font>
    <font>
      <i/>
      <sz val="11"/>
      <name val="Times New Roman"/>
      <family val="1"/>
    </font>
    <font>
      <b/>
      <i/>
      <sz val="9"/>
      <color theme="0"/>
      <name val="Calibri"/>
      <family val="2"/>
      <scheme val="minor"/>
    </font>
    <font>
      <i/>
      <sz val="10"/>
      <name val="Calibri"/>
      <family val="2"/>
      <scheme val="minor"/>
    </font>
    <font>
      <i/>
      <vertAlign val="subscript"/>
      <sz val="10"/>
      <name val="Calibri"/>
      <family val="2"/>
      <scheme val="minor"/>
    </font>
    <font>
      <i/>
      <vertAlign val="superscript"/>
      <sz val="10"/>
      <name val="Calibri"/>
      <family val="2"/>
      <scheme val="minor"/>
    </font>
    <font>
      <vertAlign val="subscript"/>
      <sz val="10"/>
      <name val="Calibri"/>
      <family val="2"/>
      <scheme val="minor"/>
    </font>
    <font>
      <u/>
      <sz val="10"/>
      <name val="Calibri"/>
      <family val="2"/>
      <scheme val="minor"/>
    </font>
    <font>
      <b/>
      <i/>
      <sz val="10"/>
      <color theme="0"/>
      <name val="Calibri"/>
      <family val="2"/>
      <scheme val="minor"/>
    </font>
    <font>
      <sz val="10"/>
      <name val="Arial"/>
      <family val="2"/>
    </font>
    <font>
      <sz val="10"/>
      <name val="Arial"/>
      <family val="2"/>
    </font>
    <font>
      <sz val="12"/>
      <name val="Times New Roman"/>
      <family val="1"/>
    </font>
    <font>
      <b/>
      <sz val="12"/>
      <name val="Arial"/>
      <family val="2"/>
    </font>
    <font>
      <sz val="12"/>
      <name val="Arial"/>
      <family val="2"/>
    </font>
    <font>
      <sz val="11"/>
      <color rgb="FF9C6500"/>
      <name val="Calibri"/>
      <family val="2"/>
      <scheme val="minor"/>
    </font>
    <font>
      <sz val="10"/>
      <name val="Arial"/>
      <family val="2"/>
      <charset val="204"/>
    </font>
    <font>
      <b/>
      <vertAlign val="superscript"/>
      <sz val="11"/>
      <color theme="1"/>
      <name val="Times New Roman"/>
      <family val="1"/>
    </font>
    <font>
      <vertAlign val="superscript"/>
      <sz val="11"/>
      <color theme="1"/>
      <name val="Times New Roman"/>
      <family val="1"/>
    </font>
    <font>
      <u/>
      <sz val="11"/>
      <color theme="10"/>
      <name val="Calibri"/>
      <family val="2"/>
      <scheme val="minor"/>
    </font>
    <font>
      <u/>
      <sz val="10"/>
      <color theme="10"/>
      <name val="Arial"/>
      <family val="2"/>
    </font>
    <font>
      <i/>
      <sz val="8"/>
      <color rgb="FFFF0000"/>
      <name val="Calibri"/>
      <family val="2"/>
      <scheme val="minor"/>
    </font>
    <font>
      <b/>
      <i/>
      <sz val="10"/>
      <name val="Calibri"/>
      <family val="2"/>
      <scheme val="minor"/>
    </font>
    <font>
      <b/>
      <i/>
      <vertAlign val="superscript"/>
      <sz val="10"/>
      <name val="Calibri"/>
      <family val="2"/>
      <scheme val="minor"/>
    </font>
    <font>
      <b/>
      <i/>
      <sz val="8"/>
      <color rgb="FFFF0000"/>
      <name val="Calibri"/>
      <family val="2"/>
      <scheme val="minor"/>
    </font>
    <font>
      <sz val="8"/>
      <color rgb="FFFF0000"/>
      <name val="Calibri"/>
      <family val="2"/>
      <scheme val="minor"/>
    </font>
    <font>
      <sz val="10"/>
      <color rgb="FF000000"/>
      <name val="Calibri"/>
      <family val="2"/>
      <scheme val="minor"/>
    </font>
    <font>
      <i/>
      <sz val="10"/>
      <color rgb="FF000000"/>
      <name val="Calibri"/>
      <family val="2"/>
      <scheme val="minor"/>
    </font>
    <font>
      <sz val="10"/>
      <name val="Arial"/>
      <family val="2"/>
    </font>
    <font>
      <sz val="10"/>
      <name val="Arial"/>
      <family val="2"/>
    </font>
    <font>
      <sz val="10"/>
      <color theme="1" tint="0.249977111117893"/>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8"/>
      <name val="Arial"/>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b/>
      <sz val="18"/>
      <color indexed="56"/>
      <name val="Cambria"/>
      <family val="2"/>
    </font>
    <font>
      <sz val="9"/>
      <color indexed="8"/>
      <name val="Arial"/>
      <family val="2"/>
    </font>
    <font>
      <sz val="9"/>
      <color indexed="9"/>
      <name val="Arial"/>
      <family val="2"/>
    </font>
    <font>
      <sz val="9"/>
      <color indexed="20"/>
      <name val="Arial"/>
      <family val="2"/>
    </font>
    <font>
      <b/>
      <sz val="9"/>
      <color indexed="52"/>
      <name val="Arial"/>
      <family val="2"/>
    </font>
    <font>
      <b/>
      <sz val="9"/>
      <color indexed="9"/>
      <name val="Arial"/>
      <family val="2"/>
    </font>
    <font>
      <i/>
      <sz val="9"/>
      <color indexed="23"/>
      <name val="Arial"/>
      <family val="2"/>
    </font>
    <font>
      <sz val="9"/>
      <color indexed="17"/>
      <name val="Arial"/>
      <family val="2"/>
    </font>
    <font>
      <b/>
      <sz val="15"/>
      <color indexed="56"/>
      <name val="Arial"/>
      <family val="2"/>
    </font>
    <font>
      <b/>
      <sz val="13"/>
      <color indexed="56"/>
      <name val="Arial"/>
      <family val="2"/>
    </font>
    <font>
      <b/>
      <sz val="11"/>
      <color indexed="56"/>
      <name val="Arial"/>
      <family val="2"/>
    </font>
    <font>
      <sz val="9"/>
      <color indexed="62"/>
      <name val="Arial"/>
      <family val="2"/>
    </font>
    <font>
      <sz val="9"/>
      <color indexed="52"/>
      <name val="Arial"/>
      <family val="2"/>
    </font>
    <font>
      <sz val="9"/>
      <color indexed="60"/>
      <name val="Arial"/>
      <family val="2"/>
    </font>
    <font>
      <b/>
      <sz val="9"/>
      <color indexed="63"/>
      <name val="Arial"/>
      <family val="2"/>
    </font>
    <font>
      <b/>
      <sz val="9"/>
      <color indexed="8"/>
      <name val="Arial"/>
      <family val="2"/>
    </font>
    <font>
      <sz val="9"/>
      <color indexed="10"/>
      <name val="Arial"/>
      <family val="2"/>
    </font>
    <font>
      <u/>
      <sz val="10"/>
      <color indexed="12"/>
      <name val="Arial"/>
      <family val="2"/>
    </font>
    <font>
      <sz val="10"/>
      <color theme="1"/>
      <name val="Arial"/>
      <family val="2"/>
    </font>
    <font>
      <b/>
      <sz val="18"/>
      <color theme="3"/>
      <name val="Calibri Light"/>
      <family val="2"/>
      <scheme val="major"/>
    </font>
    <font>
      <i/>
      <sz val="10"/>
      <color rgb="FFFF0000"/>
      <name val="Calibri"/>
      <family val="2"/>
      <scheme val="minor"/>
    </font>
    <font>
      <i/>
      <sz val="10"/>
      <color theme="1"/>
      <name val="Aptos"/>
      <family val="2"/>
    </font>
    <font>
      <sz val="10"/>
      <color rgb="FFFF0000"/>
      <name val="Calibri"/>
      <family val="2"/>
      <scheme val="minor"/>
    </font>
    <font>
      <i/>
      <sz val="10"/>
      <color theme="1"/>
      <name val="Calibri"/>
      <family val="2"/>
    </font>
    <font>
      <b/>
      <i/>
      <sz val="9"/>
      <color rgb="FFFF0000"/>
      <name val="Calibri"/>
      <family val="2"/>
      <scheme val="minor"/>
    </font>
    <font>
      <i/>
      <sz val="10"/>
      <color rgb="FF00B0F0"/>
      <name val="Calibri"/>
      <family val="2"/>
      <scheme val="minor"/>
    </font>
    <font>
      <b/>
      <sz val="18"/>
      <color rgb="FF143C82"/>
      <name val="Calibri"/>
      <family val="2"/>
      <scheme val="minor"/>
    </font>
  </fonts>
  <fills count="71">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8"/>
        <bgColor indexed="64"/>
      </patternFill>
    </fill>
    <fill>
      <patternFill patternType="solid">
        <fgColor theme="0"/>
        <bgColor indexed="64"/>
      </patternFill>
    </fill>
    <fill>
      <patternFill patternType="solid">
        <fgColor theme="7" tint="0.79998168889431442"/>
        <bgColor indexed="64"/>
      </patternFill>
    </fill>
    <fill>
      <patternFill patternType="solid">
        <fgColor rgb="FFFFEB9C"/>
      </patternFill>
    </fill>
    <fill>
      <patternFill patternType="solid">
        <fgColor rgb="FF00B0F0"/>
        <bgColor indexed="64"/>
      </patternFill>
    </fill>
    <fill>
      <patternFill patternType="solid">
        <fgColor theme="5" tint="0.39997558519241921"/>
        <bgColor indexed="65"/>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bgColor indexed="9"/>
      </patternFill>
    </fill>
    <fill>
      <patternFill patternType="solid">
        <fgColor indexed="26"/>
      </patternFill>
    </fill>
    <fill>
      <patternFill patternType="solid">
        <fgColor rgb="FF1BAF64"/>
        <bgColor indexed="64"/>
      </patternFill>
    </fill>
    <fill>
      <patternFill patternType="solid">
        <fgColor rgb="FFC864BE"/>
        <bgColor indexed="64"/>
      </patternFill>
    </fill>
    <fill>
      <patternFill patternType="solid">
        <fgColor rgb="FF8C7DF0"/>
        <bgColor indexed="64"/>
      </patternFill>
    </fill>
    <fill>
      <patternFill patternType="solid">
        <fgColor rgb="FF0087FF"/>
        <bgColor indexed="64"/>
      </patternFill>
    </fill>
    <fill>
      <patternFill patternType="solid">
        <fgColor rgb="FF143C82"/>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top/>
      <bottom style="thin">
        <color rgb="FF969696"/>
      </bottom>
      <diagonal/>
    </border>
    <border>
      <left/>
      <right/>
      <top style="thin">
        <color rgb="FF969696"/>
      </top>
      <bottom style="thin">
        <color rgb="FF969696"/>
      </bottom>
      <diagonal/>
    </border>
    <border>
      <left/>
      <right/>
      <top style="thin">
        <color rgb="FF969696"/>
      </top>
      <bottom/>
      <diagonal/>
    </border>
    <border>
      <left/>
      <right/>
      <top style="thin">
        <color auto="1"/>
      </top>
      <bottom style="thin">
        <color auto="1"/>
      </bottom>
      <diagonal/>
    </border>
    <border>
      <left style="thin">
        <color auto="1"/>
      </left>
      <right style="thin">
        <color auto="1"/>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rgb="FF969696"/>
      </top>
      <bottom style="thin">
        <color indexed="64"/>
      </bottom>
      <diagonal/>
    </border>
    <border>
      <left/>
      <right/>
      <top style="thin">
        <color rgb="FF969696"/>
      </top>
      <bottom style="thin">
        <color theme="0" tint="-0.34998626667073579"/>
      </bottom>
      <diagonal/>
    </border>
    <border>
      <left/>
      <right/>
      <top style="thin">
        <color rgb="FF969696"/>
      </top>
      <bottom style="thin">
        <color theme="0" tint="-0.4999847407452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rgb="FF969696"/>
      </top>
      <bottom style="thin">
        <color theme="0" tint="-0.249977111117893"/>
      </bottom>
      <diagonal/>
    </border>
    <border>
      <left/>
      <right/>
      <top style="thin">
        <color theme="0" tint="-0.249977111117893"/>
      </top>
      <bottom style="thin">
        <color rgb="FF969696"/>
      </bottom>
      <diagonal/>
    </border>
    <border>
      <left/>
      <right/>
      <top style="thin">
        <color rgb="FF969696"/>
      </top>
      <bottom style="thin">
        <color theme="1" tint="0.499984740745262"/>
      </bottom>
      <diagonal/>
    </border>
    <border>
      <left/>
      <right/>
      <top style="thin">
        <color theme="1" tint="0.499984740745262"/>
      </top>
      <bottom style="thin">
        <color rgb="FF969696"/>
      </bottom>
      <diagonal/>
    </border>
    <border>
      <left style="medium">
        <color indexed="64"/>
      </left>
      <right/>
      <top/>
      <bottom style="medium">
        <color theme="1" tint="0.499984740745262"/>
      </bottom>
      <diagonal/>
    </border>
    <border>
      <left/>
      <right/>
      <top/>
      <bottom style="medium">
        <color theme="1" tint="0.499984740745262"/>
      </bottom>
      <diagonal/>
    </border>
    <border>
      <left/>
      <right/>
      <top style="thin">
        <color rgb="FF969696"/>
      </top>
      <bottom style="medium">
        <color theme="1" tint="0.499984740745262"/>
      </bottom>
      <diagonal/>
    </border>
    <border>
      <left/>
      <right/>
      <top style="thin">
        <color theme="1" tint="0.499984740745262"/>
      </top>
      <bottom style="medium">
        <color theme="1" tint="0.499984740745262"/>
      </bottom>
      <diagonal/>
    </border>
    <border>
      <left/>
      <right/>
      <top style="medium">
        <color theme="1" tint="0.499984740745262"/>
      </top>
      <bottom style="medium">
        <color theme="1" tint="0.499984740745262"/>
      </bottom>
      <diagonal/>
    </border>
    <border>
      <left style="medium">
        <color theme="1" tint="0.499984740745262"/>
      </left>
      <right style="medium">
        <color theme="1" tint="0.499984740745262"/>
      </right>
      <top style="medium">
        <color theme="1" tint="0.499984740745262"/>
      </top>
      <bottom style="thin">
        <color rgb="FF969696"/>
      </bottom>
      <diagonal/>
    </border>
    <border>
      <left style="medium">
        <color theme="1" tint="0.499984740745262"/>
      </left>
      <right style="medium">
        <color theme="1" tint="0.499984740745262"/>
      </right>
      <top style="thin">
        <color rgb="FF969696"/>
      </top>
      <bottom style="thin">
        <color rgb="FF969696"/>
      </bottom>
      <diagonal/>
    </border>
    <border>
      <left style="medium">
        <color theme="1" tint="0.499984740745262"/>
      </left>
      <right style="medium">
        <color theme="1" tint="0.499984740745262"/>
      </right>
      <top style="thin">
        <color rgb="FF969696"/>
      </top>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right style="thin">
        <color indexed="64"/>
      </right>
      <top style="thin">
        <color rgb="FF969696"/>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indexed="64"/>
      </right>
      <top style="thin">
        <color theme="1" tint="0.499984740745262"/>
      </top>
      <bottom style="thin">
        <color theme="1" tint="0.499984740745262"/>
      </bottom>
      <diagonal/>
    </border>
    <border>
      <left/>
      <right style="thin">
        <color indexed="64"/>
      </right>
      <top style="thin">
        <color theme="1" tint="0.499984740745262"/>
      </top>
      <bottom/>
      <diagonal/>
    </border>
    <border>
      <left/>
      <right style="thin">
        <color indexed="64"/>
      </right>
      <top style="thin">
        <color theme="1" tint="0.499984740745262"/>
      </top>
      <bottom style="thin">
        <color rgb="FF969696"/>
      </bottom>
      <diagonal/>
    </border>
    <border>
      <left style="medium">
        <color theme="1" tint="0.499984740745262"/>
      </left>
      <right style="medium">
        <color theme="1" tint="0.499984740745262"/>
      </right>
      <top style="thin">
        <color rgb="FF969696"/>
      </top>
      <bottom style="thin">
        <color theme="1" tint="0.499984740745262"/>
      </bottom>
      <diagonal/>
    </border>
    <border>
      <left style="medium">
        <color theme="1" tint="0.499984740745262"/>
      </left>
      <right style="medium">
        <color theme="1" tint="0.499984740745262"/>
      </right>
      <top/>
      <bottom style="thin">
        <color rgb="FF969696"/>
      </bottom>
      <diagonal/>
    </border>
    <border>
      <left style="medium">
        <color theme="1" tint="0.499984740745262"/>
      </left>
      <right style="medium">
        <color theme="1" tint="0.499984740745262"/>
      </right>
      <top style="thin">
        <color rgb="FF969696"/>
      </top>
      <bottom style="thin">
        <color theme="0" tint="-0.249977111117893"/>
      </bottom>
      <diagonal/>
    </border>
    <border>
      <left style="medium">
        <color theme="1" tint="0.499984740745262"/>
      </left>
      <right style="medium">
        <color theme="1" tint="0.499984740745262"/>
      </right>
      <top style="thin">
        <color rgb="FF969696"/>
      </top>
      <bottom style="medium">
        <color theme="1" tint="0.499984740745262"/>
      </bottom>
      <diagonal/>
    </border>
    <border>
      <left/>
      <right style="thin">
        <color indexed="64"/>
      </right>
      <top/>
      <bottom style="thin">
        <color theme="1" tint="0.499984740745262"/>
      </bottom>
      <diagonal/>
    </border>
    <border>
      <left/>
      <right style="thin">
        <color indexed="64"/>
      </right>
      <top style="thin">
        <color rgb="FF969696"/>
      </top>
      <bottom style="medium">
        <color theme="1" tint="0.499984740745262"/>
      </bottom>
      <diagonal/>
    </border>
    <border>
      <left style="medium">
        <color theme="1" tint="0.499984740745262"/>
      </left>
      <right style="medium">
        <color theme="1" tint="0.499984740745262"/>
      </right>
      <top style="thin">
        <color theme="1" tint="0.499984740745262"/>
      </top>
      <bottom style="thin">
        <color rgb="FF969696"/>
      </bottom>
      <diagonal/>
    </border>
    <border>
      <left style="medium">
        <color theme="1" tint="0.499984740745262"/>
      </left>
      <right style="medium">
        <color theme="1" tint="0.499984740745262"/>
      </right>
      <top style="thin">
        <color rgb="FF969696"/>
      </top>
      <bottom style="thin">
        <color theme="0" tint="-0.499984740745262"/>
      </bottom>
      <diagonal/>
    </border>
    <border>
      <left/>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top style="medium">
        <color theme="1" tint="0.499984740745262"/>
      </top>
      <bottom style="thin">
        <color rgb="FF969696"/>
      </bottom>
      <diagonal/>
    </border>
    <border>
      <left/>
      <right/>
      <top style="medium">
        <color theme="1" tint="0.499984740745262"/>
      </top>
      <bottom style="thin">
        <color rgb="FF969696"/>
      </bottom>
      <diagonal/>
    </border>
    <border>
      <left style="thin">
        <color indexed="64"/>
      </left>
      <right style="medium">
        <color theme="1" tint="0.499984740745262"/>
      </right>
      <top style="medium">
        <color theme="1" tint="0.499984740745262"/>
      </top>
      <bottom/>
      <diagonal/>
    </border>
    <border>
      <left style="medium">
        <color theme="1" tint="0.499984740745262"/>
      </left>
      <right/>
      <top style="thin">
        <color rgb="FF969696"/>
      </top>
      <bottom style="thin">
        <color rgb="FF969696"/>
      </bottom>
      <diagonal/>
    </border>
    <border>
      <left style="thin">
        <color indexed="64"/>
      </left>
      <right style="medium">
        <color theme="1" tint="0.499984740745262"/>
      </right>
      <top style="thin">
        <color theme="1" tint="0.499984740745262"/>
      </top>
      <bottom/>
      <diagonal/>
    </border>
    <border>
      <left style="medium">
        <color theme="1" tint="0.499984740745262"/>
      </left>
      <right/>
      <top style="thin">
        <color rgb="FF969696"/>
      </top>
      <bottom/>
      <diagonal/>
    </border>
    <border>
      <left style="medium">
        <color theme="1" tint="0.499984740745262"/>
      </left>
      <right/>
      <top style="thin">
        <color theme="1" tint="0.499984740745262"/>
      </top>
      <bottom style="medium">
        <color theme="1" tint="0.499984740745262"/>
      </bottom>
      <diagonal/>
    </border>
    <border>
      <left style="thin">
        <color indexed="64"/>
      </left>
      <right style="medium">
        <color theme="1" tint="0.499984740745262"/>
      </right>
      <top style="thin">
        <color theme="1" tint="0.499984740745262"/>
      </top>
      <bottom style="medium">
        <color theme="1" tint="0.499984740745262"/>
      </bottom>
      <diagonal/>
    </border>
    <border>
      <left style="medium">
        <color theme="1" tint="0.499984740745262"/>
      </left>
      <right/>
      <top/>
      <bottom style="medium">
        <color theme="1" tint="0.499984740745262"/>
      </bottom>
      <diagonal/>
    </border>
    <border>
      <left style="thin">
        <color indexed="64"/>
      </left>
      <right style="medium">
        <color theme="1" tint="0.499984740745262"/>
      </right>
      <top/>
      <bottom style="medium">
        <color theme="1" tint="0.499984740745262"/>
      </bottom>
      <diagonal/>
    </border>
    <border>
      <left style="medium">
        <color theme="1" tint="0.499984740745262"/>
      </left>
      <right/>
      <top/>
      <bottom style="thin">
        <color rgb="FF969696"/>
      </bottom>
      <diagonal/>
    </border>
    <border>
      <left style="thin">
        <color indexed="64"/>
      </left>
      <right style="medium">
        <color theme="1" tint="0.499984740745262"/>
      </right>
      <top/>
      <bottom style="thin">
        <color theme="1" tint="0.499984740745262"/>
      </bottom>
      <diagonal/>
    </border>
    <border>
      <left style="thin">
        <color indexed="64"/>
      </left>
      <right style="medium">
        <color theme="1" tint="0.499984740745262"/>
      </right>
      <top/>
      <bottom/>
      <diagonal/>
    </border>
    <border>
      <left style="thin">
        <color indexed="64"/>
      </left>
      <right style="medium">
        <color theme="1" tint="0.499984740745262"/>
      </right>
      <top style="thin">
        <color theme="1" tint="0.499984740745262"/>
      </top>
      <bottom style="thin">
        <color theme="1" tint="0.499984740745262"/>
      </bottom>
      <diagonal/>
    </border>
    <border>
      <left style="thin">
        <color indexed="64"/>
      </left>
      <right style="medium">
        <color theme="1" tint="0.499984740745262"/>
      </right>
      <top style="hair">
        <color indexed="64"/>
      </top>
      <bottom/>
      <diagonal/>
    </border>
    <border>
      <left style="thin">
        <color indexed="64"/>
      </left>
      <right style="medium">
        <color theme="1" tint="0.499984740745262"/>
      </right>
      <top style="hair">
        <color indexed="64"/>
      </top>
      <bottom style="thin">
        <color theme="1" tint="0.499984740745262"/>
      </bottom>
      <diagonal/>
    </border>
    <border>
      <left style="medium">
        <color theme="1" tint="0.499984740745262"/>
      </left>
      <right/>
      <top style="thin">
        <color rgb="FF969696"/>
      </top>
      <bottom style="thin">
        <color theme="0" tint="-0.249977111117893"/>
      </bottom>
      <diagonal/>
    </border>
    <border>
      <left style="thin">
        <color indexed="64"/>
      </left>
      <right style="medium">
        <color theme="1" tint="0.499984740745262"/>
      </right>
      <top/>
      <bottom style="hair">
        <color indexed="64"/>
      </bottom>
      <diagonal/>
    </border>
    <border>
      <left style="medium">
        <color theme="1" tint="0.499984740745262"/>
      </left>
      <right/>
      <top style="thin">
        <color rgb="FF969696"/>
      </top>
      <bottom style="thin">
        <color theme="0" tint="-0.34998626667073579"/>
      </bottom>
      <diagonal/>
    </border>
    <border>
      <left style="medium">
        <color theme="1" tint="0.499984740745262"/>
      </left>
      <right/>
      <top style="thin">
        <color theme="1" tint="0.499984740745262"/>
      </top>
      <bottom style="thin">
        <color rgb="FF969696"/>
      </bottom>
      <diagonal/>
    </border>
    <border>
      <left style="medium">
        <color theme="1" tint="0.499984740745262"/>
      </left>
      <right/>
      <top style="thin">
        <color rgb="FF969696"/>
      </top>
      <bottom style="medium">
        <color theme="1" tint="0.499984740745262"/>
      </bottom>
      <diagonal/>
    </border>
    <border>
      <left style="medium">
        <color theme="1" tint="0.499984740745262"/>
      </left>
      <right/>
      <top style="thin">
        <color rgb="FF969696"/>
      </top>
      <bottom style="thin">
        <color theme="0" tint="-0.499984740745262"/>
      </bottom>
      <diagonal/>
    </border>
    <border>
      <left/>
      <right style="medium">
        <color theme="1" tint="0.499984740745262"/>
      </right>
      <top/>
      <bottom style="medium">
        <color theme="1" tint="0.499984740745262"/>
      </bottom>
      <diagonal/>
    </border>
    <border>
      <left style="medium">
        <color theme="1" tint="0.499984740745262"/>
      </left>
      <right/>
      <top style="thin">
        <color rgb="FF969696"/>
      </top>
      <bottom style="thin">
        <color indexed="64"/>
      </bottom>
      <diagonal/>
    </border>
    <border>
      <left style="medium">
        <color theme="1" tint="0.499984740745262"/>
      </left>
      <right/>
      <top style="thin">
        <color theme="1" tint="0.499984740745262"/>
      </top>
      <bottom style="thin">
        <color theme="1" tint="0.499984740745262"/>
      </bottom>
      <diagonal/>
    </border>
    <border>
      <left style="medium">
        <color theme="1" tint="0.499984740745262"/>
      </left>
      <right/>
      <top style="thin">
        <color rgb="FF969696"/>
      </top>
      <bottom style="thin">
        <color theme="1" tint="0.499984740745262"/>
      </bottom>
      <diagonal/>
    </border>
    <border>
      <left style="medium">
        <color theme="1" tint="0.499984740745262"/>
      </left>
      <right style="thin">
        <color indexed="64"/>
      </right>
      <top style="thin">
        <color theme="1" tint="0.499984740745262"/>
      </top>
      <bottom style="thin">
        <color theme="1" tint="0.499984740745262"/>
      </bottom>
      <diagonal/>
    </border>
    <border>
      <left style="medium">
        <color theme="1" tint="0.499984740745262"/>
      </left>
      <right style="thin">
        <color indexed="64"/>
      </right>
      <top style="thin">
        <color rgb="FF969696"/>
      </top>
      <bottom style="thin">
        <color theme="1" tint="0.499984740745262"/>
      </bottom>
      <diagonal/>
    </border>
    <border>
      <left style="medium">
        <color theme="1" tint="0.499984740745262"/>
      </left>
      <right style="medium">
        <color theme="1" tint="0.499984740745262"/>
      </right>
      <top/>
      <bottom style="thin">
        <color theme="1" tint="0.499984740745262"/>
      </bottom>
      <diagonal/>
    </border>
    <border>
      <left style="medium">
        <color theme="1" tint="0.499984740745262"/>
      </left>
      <right style="medium">
        <color theme="1" tint="0.499984740745262"/>
      </right>
      <top style="thin">
        <color theme="1" tint="0.499984740745262"/>
      </top>
      <bottom/>
      <diagonal/>
    </border>
    <border>
      <left/>
      <right/>
      <top style="thin">
        <color theme="1" tint="0.499984740745262"/>
      </top>
      <bottom/>
      <diagonal/>
    </border>
    <border>
      <left style="medium">
        <color theme="1" tint="0.499984740745262"/>
      </left>
      <right/>
      <top style="thin">
        <color theme="1" tint="0.499984740745262"/>
      </top>
      <bottom/>
      <diagonal/>
    </border>
    <border>
      <left style="medium">
        <color theme="1" tint="0.499984740745262"/>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thin">
        <color indexed="64"/>
      </left>
      <right style="medium">
        <color theme="1" tint="0.499984740745262"/>
      </right>
      <top style="medium">
        <color theme="1" tint="0.499984740745262"/>
      </top>
      <bottom style="thin">
        <color theme="1" tint="0.499984740745262"/>
      </bottom>
      <diagonal/>
    </border>
    <border>
      <left/>
      <right/>
      <top style="medium">
        <color theme="1" tint="0.499984740745262"/>
      </top>
      <bottom style="thin">
        <color theme="9"/>
      </bottom>
      <diagonal/>
    </border>
  </borders>
  <cellStyleXfs count="756">
    <xf numFmtId="0" fontId="0" fillId="0" borderId="0"/>
    <xf numFmtId="0" fontId="2" fillId="0" borderId="0"/>
    <xf numFmtId="0" fontId="3" fillId="0" borderId="0"/>
    <xf numFmtId="0" fontId="2" fillId="0" borderId="0"/>
    <xf numFmtId="0" fontId="4" fillId="0" borderId="0"/>
    <xf numFmtId="43" fontId="2" fillId="0" borderId="0" applyFont="0" applyFill="0" applyBorder="0" applyAlignment="0" applyProtection="0"/>
    <xf numFmtId="9" fontId="2" fillId="0" borderId="0" applyFont="0" applyFill="0" applyBorder="0" applyAlignment="0" applyProtection="0"/>
    <xf numFmtId="0" fontId="3" fillId="0" borderId="0"/>
    <xf numFmtId="164" fontId="2" fillId="0" borderId="0" applyFont="0" applyFill="0" applyBorder="0" applyAlignment="0" applyProtection="0"/>
    <xf numFmtId="0" fontId="38" fillId="0" borderId="0"/>
    <xf numFmtId="0" fontId="39" fillId="0" borderId="0"/>
    <xf numFmtId="0" fontId="43" fillId="11" borderId="0" applyNumberFormat="0" applyBorder="0" applyAlignment="0" applyProtection="0"/>
    <xf numFmtId="9" fontId="39" fillId="0" borderId="0" applyFont="0" applyFill="0" applyBorder="0" applyAlignment="0" applyProtection="0"/>
    <xf numFmtId="0" fontId="2" fillId="0" borderId="0"/>
    <xf numFmtId="0" fontId="2" fillId="0" borderId="0"/>
    <xf numFmtId="0" fontId="44" fillId="0" borderId="0"/>
    <xf numFmtId="0" fontId="39" fillId="0" borderId="0"/>
    <xf numFmtId="0" fontId="21" fillId="13" borderId="0" applyNumberFormat="0" applyBorder="0" applyAlignment="0" applyProtection="0"/>
    <xf numFmtId="43" fontId="39" fillId="0" borderId="0" applyFont="0" applyFill="0" applyBorder="0" applyAlignment="0" applyProtection="0"/>
    <xf numFmtId="0" fontId="47" fillId="0" borderId="0" applyNumberFormat="0" applyFill="0" applyBorder="0" applyAlignment="0" applyProtection="0"/>
    <xf numFmtId="0" fontId="39" fillId="0" borderId="0"/>
    <xf numFmtId="43" fontId="39" fillId="0" borderId="0" applyFont="0" applyFill="0" applyBorder="0" applyAlignment="0" applyProtection="0"/>
    <xf numFmtId="0" fontId="2" fillId="0" borderId="0"/>
    <xf numFmtId="0" fontId="48" fillId="0" borderId="0" applyNumberFormat="0" applyFill="0" applyBorder="0" applyAlignment="0" applyProtection="0"/>
    <xf numFmtId="0" fontId="44" fillId="0" borderId="0"/>
    <xf numFmtId="0" fontId="38" fillId="0" borderId="0"/>
    <xf numFmtId="0" fontId="38" fillId="0" borderId="0"/>
    <xf numFmtId="9" fontId="38" fillId="0" borderId="0" applyFont="0" applyFill="0" applyBorder="0" applyAlignment="0" applyProtection="0"/>
    <xf numFmtId="0" fontId="56" fillId="0" borderId="0"/>
    <xf numFmtId="0" fontId="38" fillId="0" borderId="0"/>
    <xf numFmtId="0" fontId="43" fillId="11" borderId="0" applyNumberFormat="0" applyBorder="0" applyAlignment="0" applyProtection="0"/>
    <xf numFmtId="0" fontId="2" fillId="0" borderId="0"/>
    <xf numFmtId="0" fontId="38" fillId="0" borderId="0"/>
    <xf numFmtId="0" fontId="57" fillId="0" borderId="0"/>
    <xf numFmtId="43" fontId="38" fillId="0" borderId="0" applyFont="0" applyFill="0" applyBorder="0" applyAlignment="0" applyProtection="0"/>
    <xf numFmtId="0" fontId="2" fillId="0" borderId="0"/>
    <xf numFmtId="0" fontId="69" fillId="0" borderId="0"/>
    <xf numFmtId="0" fontId="70" fillId="43" borderId="0" applyNumberFormat="0" applyBorder="0" applyAlignment="0" applyProtection="0"/>
    <xf numFmtId="0" fontId="70" fillId="44" borderId="0" applyNumberFormat="0" applyBorder="0" applyAlignment="0" applyProtection="0"/>
    <xf numFmtId="0" fontId="70" fillId="45" borderId="0" applyNumberFormat="0" applyBorder="0" applyAlignment="0" applyProtection="0"/>
    <xf numFmtId="0" fontId="70" fillId="46" borderId="0" applyNumberFormat="0" applyBorder="0" applyAlignment="0" applyProtection="0"/>
    <xf numFmtId="0" fontId="70" fillId="47" borderId="0" applyNumberFormat="0" applyBorder="0" applyAlignment="0" applyProtection="0"/>
    <xf numFmtId="0" fontId="70" fillId="48" borderId="0" applyNumberFormat="0" applyBorder="0" applyAlignment="0" applyProtection="0"/>
    <xf numFmtId="0" fontId="70" fillId="49" borderId="0" applyNumberFormat="0" applyBorder="0" applyAlignment="0" applyProtection="0"/>
    <xf numFmtId="0" fontId="70" fillId="50" borderId="0" applyNumberFormat="0" applyBorder="0" applyAlignment="0" applyProtection="0"/>
    <xf numFmtId="0" fontId="70" fillId="51" borderId="0" applyNumberFormat="0" applyBorder="0" applyAlignment="0" applyProtection="0"/>
    <xf numFmtId="0" fontId="70" fillId="46" borderId="0" applyNumberFormat="0" applyBorder="0" applyAlignment="0" applyProtection="0"/>
    <xf numFmtId="0" fontId="70" fillId="49" borderId="0" applyNumberFormat="0" applyBorder="0" applyAlignment="0" applyProtection="0"/>
    <xf numFmtId="0" fontId="70" fillId="52" borderId="0" applyNumberFormat="0" applyBorder="0" applyAlignment="0" applyProtection="0"/>
    <xf numFmtId="0" fontId="71" fillId="53" borderId="0" applyNumberFormat="0" applyBorder="0" applyAlignment="0" applyProtection="0"/>
    <xf numFmtId="0" fontId="71" fillId="50" borderId="0" applyNumberFormat="0" applyBorder="0" applyAlignment="0" applyProtection="0"/>
    <xf numFmtId="0" fontId="71" fillId="51" borderId="0" applyNumberFormat="0" applyBorder="0" applyAlignment="0" applyProtection="0"/>
    <xf numFmtId="0" fontId="71" fillId="54" borderId="0" applyNumberFormat="0" applyBorder="0" applyAlignment="0" applyProtection="0"/>
    <xf numFmtId="0" fontId="71" fillId="55" borderId="0" applyNumberFormat="0" applyBorder="0" applyAlignment="0" applyProtection="0"/>
    <xf numFmtId="0" fontId="71" fillId="56" borderId="0" applyNumberFormat="0" applyBorder="0" applyAlignment="0" applyProtection="0"/>
    <xf numFmtId="0" fontId="71" fillId="57" borderId="0" applyNumberFormat="0" applyBorder="0" applyAlignment="0" applyProtection="0"/>
    <xf numFmtId="0" fontId="71" fillId="58" borderId="0" applyNumberFormat="0" applyBorder="0" applyAlignment="0" applyProtection="0"/>
    <xf numFmtId="0" fontId="71" fillId="59" borderId="0" applyNumberFormat="0" applyBorder="0" applyAlignment="0" applyProtection="0"/>
    <xf numFmtId="0" fontId="71" fillId="54" borderId="0" applyNumberFormat="0" applyBorder="0" applyAlignment="0" applyProtection="0"/>
    <xf numFmtId="0" fontId="71" fillId="55" borderId="0" applyNumberFormat="0" applyBorder="0" applyAlignment="0" applyProtection="0"/>
    <xf numFmtId="0" fontId="71" fillId="60" borderId="0" applyNumberFormat="0" applyBorder="0" applyAlignment="0" applyProtection="0"/>
    <xf numFmtId="0" fontId="72" fillId="44" borderId="0" applyNumberFormat="0" applyBorder="0" applyAlignment="0" applyProtection="0"/>
    <xf numFmtId="0" fontId="73" fillId="61" borderId="33" applyNumberFormat="0" applyAlignment="0" applyProtection="0"/>
    <xf numFmtId="0" fontId="74" fillId="62" borderId="34" applyNumberFormat="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75" fillId="0" borderId="0" applyNumberFormat="0" applyFill="0" applyBorder="0" applyAlignment="0" applyProtection="0"/>
    <xf numFmtId="0" fontId="76" fillId="45" borderId="0" applyNumberFormat="0" applyBorder="0" applyAlignment="0" applyProtection="0"/>
    <xf numFmtId="0" fontId="77" fillId="0" borderId="35" applyNumberFormat="0" applyFill="0" applyAlignment="0" applyProtection="0"/>
    <xf numFmtId="0" fontId="78" fillId="0" borderId="36" applyNumberFormat="0" applyFill="0" applyAlignment="0" applyProtection="0"/>
    <xf numFmtId="0" fontId="79" fillId="0" borderId="37" applyNumberFormat="0" applyFill="0" applyAlignment="0" applyProtection="0"/>
    <xf numFmtId="0" fontId="79" fillId="0" borderId="0" applyNumberFormat="0" applyFill="0" applyBorder="0" applyAlignment="0" applyProtection="0"/>
    <xf numFmtId="0" fontId="80" fillId="48" borderId="33" applyNumberFormat="0" applyAlignment="0" applyProtection="0"/>
    <xf numFmtId="0" fontId="81" fillId="0" borderId="0" applyNumberFormat="0" applyFont="0" applyFill="0" applyAlignment="0" applyProtection="0"/>
    <xf numFmtId="0" fontId="82" fillId="0" borderId="38" applyNumberFormat="0" applyFill="0" applyAlignment="0" applyProtection="0"/>
    <xf numFmtId="0" fontId="83" fillId="63" borderId="0" applyNumberFormat="0" applyBorder="0" applyAlignment="0" applyProtection="0"/>
    <xf numFmtId="0" fontId="84" fillId="61" borderId="39" applyNumberFormat="0" applyAlignment="0" applyProtection="0"/>
    <xf numFmtId="0" fontId="85" fillId="0" borderId="40" applyNumberFormat="0" applyFill="0" applyAlignment="0" applyProtection="0"/>
    <xf numFmtId="0" fontId="38" fillId="64" borderId="0" applyNumberFormat="0" applyFont="0" applyBorder="0" applyAlignment="0">
      <protection locked="0"/>
    </xf>
    <xf numFmtId="0" fontId="86" fillId="0" borderId="0" applyNumberFormat="0" applyFill="0" applyBorder="0" applyAlignment="0" applyProtection="0"/>
    <xf numFmtId="43" fontId="38" fillId="0" borderId="0" applyFont="0" applyFill="0" applyBorder="0" applyAlignment="0" applyProtection="0"/>
    <xf numFmtId="0" fontId="38" fillId="65" borderId="41" applyNumberFormat="0" applyFont="0" applyAlignment="0" applyProtection="0"/>
    <xf numFmtId="9" fontId="38" fillId="0" borderId="0" applyFont="0" applyFill="0" applyBorder="0" applyAlignment="0" applyProtection="0"/>
    <xf numFmtId="9" fontId="38" fillId="0" borderId="0" applyFont="0" applyFill="0" applyBorder="0" applyAlignment="0" applyProtection="0"/>
    <xf numFmtId="0" fontId="87" fillId="0" borderId="0" applyNumberFormat="0" applyFill="0" applyBorder="0" applyAlignment="0" applyProtection="0"/>
    <xf numFmtId="0" fontId="88" fillId="43" borderId="0" applyNumberFormat="0" applyBorder="0" applyAlignment="0" applyProtection="0"/>
    <xf numFmtId="0" fontId="88" fillId="44" borderId="0" applyNumberFormat="0" applyBorder="0" applyAlignment="0" applyProtection="0"/>
    <xf numFmtId="0" fontId="88" fillId="45" borderId="0" applyNumberFormat="0" applyBorder="0" applyAlignment="0" applyProtection="0"/>
    <xf numFmtId="0" fontId="88" fillId="46" borderId="0" applyNumberFormat="0" applyBorder="0" applyAlignment="0" applyProtection="0"/>
    <xf numFmtId="0" fontId="88" fillId="47" borderId="0" applyNumberFormat="0" applyBorder="0" applyAlignment="0" applyProtection="0"/>
    <xf numFmtId="0" fontId="88" fillId="48" borderId="0" applyNumberFormat="0" applyBorder="0" applyAlignment="0" applyProtection="0"/>
    <xf numFmtId="0" fontId="88" fillId="49" borderId="0" applyNumberFormat="0" applyBorder="0" applyAlignment="0" applyProtection="0"/>
    <xf numFmtId="0" fontId="88" fillId="50" borderId="0" applyNumberFormat="0" applyBorder="0" applyAlignment="0" applyProtection="0"/>
    <xf numFmtId="0" fontId="88" fillId="51" borderId="0" applyNumberFormat="0" applyBorder="0" applyAlignment="0" applyProtection="0"/>
    <xf numFmtId="0" fontId="88" fillId="46" borderId="0" applyNumberFormat="0" applyBorder="0" applyAlignment="0" applyProtection="0"/>
    <xf numFmtId="0" fontId="88" fillId="49" borderId="0" applyNumberFormat="0" applyBorder="0" applyAlignment="0" applyProtection="0"/>
    <xf numFmtId="0" fontId="88" fillId="52" borderId="0" applyNumberFormat="0" applyBorder="0" applyAlignment="0" applyProtection="0"/>
    <xf numFmtId="0" fontId="89" fillId="53" borderId="0" applyNumberFormat="0" applyBorder="0" applyAlignment="0" applyProtection="0"/>
    <xf numFmtId="0" fontId="89" fillId="50" borderId="0" applyNumberFormat="0" applyBorder="0" applyAlignment="0" applyProtection="0"/>
    <xf numFmtId="0" fontId="89" fillId="51" borderId="0" applyNumberFormat="0" applyBorder="0" applyAlignment="0" applyProtection="0"/>
    <xf numFmtId="0" fontId="89" fillId="54" borderId="0" applyNumberFormat="0" applyBorder="0" applyAlignment="0" applyProtection="0"/>
    <xf numFmtId="0" fontId="89" fillId="55" borderId="0" applyNumberFormat="0" applyBorder="0" applyAlignment="0" applyProtection="0"/>
    <xf numFmtId="0" fontId="89" fillId="56" borderId="0" applyNumberFormat="0" applyBorder="0" applyAlignment="0" applyProtection="0"/>
    <xf numFmtId="0" fontId="89" fillId="57" borderId="0" applyNumberFormat="0" applyBorder="0" applyAlignment="0" applyProtection="0"/>
    <xf numFmtId="0" fontId="89" fillId="58" borderId="0" applyNumberFormat="0" applyBorder="0" applyAlignment="0" applyProtection="0"/>
    <xf numFmtId="0" fontId="89" fillId="59" borderId="0" applyNumberFormat="0" applyBorder="0" applyAlignment="0" applyProtection="0"/>
    <xf numFmtId="0" fontId="89" fillId="54" borderId="0" applyNumberFormat="0" applyBorder="0" applyAlignment="0" applyProtection="0"/>
    <xf numFmtId="0" fontId="89" fillId="55" borderId="0" applyNumberFormat="0" applyBorder="0" applyAlignment="0" applyProtection="0"/>
    <xf numFmtId="0" fontId="89" fillId="60" borderId="0" applyNumberFormat="0" applyBorder="0" applyAlignment="0" applyProtection="0"/>
    <xf numFmtId="0" fontId="90" fillId="44" borderId="0" applyNumberFormat="0" applyBorder="0" applyAlignment="0" applyProtection="0"/>
    <xf numFmtId="0" fontId="91" fillId="61" borderId="33" applyNumberFormat="0" applyAlignment="0" applyProtection="0"/>
    <xf numFmtId="0" fontId="92" fillId="62" borderId="34" applyNumberFormat="0" applyAlignment="0" applyProtection="0"/>
    <xf numFmtId="0" fontId="93" fillId="0" borderId="0" applyNumberFormat="0" applyFill="0" applyBorder="0" applyAlignment="0" applyProtection="0"/>
    <xf numFmtId="0" fontId="94" fillId="45" borderId="0" applyNumberFormat="0" applyBorder="0" applyAlignment="0" applyProtection="0"/>
    <xf numFmtId="0" fontId="95" fillId="0" borderId="35" applyNumberFormat="0" applyFill="0" applyAlignment="0" applyProtection="0"/>
    <xf numFmtId="0" fontId="96" fillId="0" borderId="36" applyNumberFormat="0" applyFill="0" applyAlignment="0" applyProtection="0"/>
    <xf numFmtId="0" fontId="97" fillId="0" borderId="37" applyNumberFormat="0" applyFill="0" applyAlignment="0" applyProtection="0"/>
    <xf numFmtId="0" fontId="97" fillId="0" borderId="0" applyNumberFormat="0" applyFill="0" applyBorder="0" applyAlignment="0" applyProtection="0"/>
    <xf numFmtId="0" fontId="98" fillId="48" borderId="33" applyNumberFormat="0" applyAlignment="0" applyProtection="0"/>
    <xf numFmtId="0" fontId="99" fillId="0" borderId="38" applyNumberFormat="0" applyFill="0" applyAlignment="0" applyProtection="0"/>
    <xf numFmtId="0" fontId="100" fillId="63" borderId="0" applyNumberFormat="0" applyBorder="0" applyAlignment="0" applyProtection="0"/>
    <xf numFmtId="0" fontId="101" fillId="61" borderId="39" applyNumberFormat="0" applyAlignment="0" applyProtection="0"/>
    <xf numFmtId="0" fontId="102" fillId="0" borderId="40" applyNumberFormat="0" applyFill="0" applyAlignment="0" applyProtection="0"/>
    <xf numFmtId="0" fontId="103" fillId="0" borderId="0" applyNumberForma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38" fillId="0" borderId="0"/>
    <xf numFmtId="9" fontId="38"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 fillId="0" borderId="0"/>
    <xf numFmtId="0" fontId="70" fillId="46" borderId="0" applyNumberFormat="0" applyBorder="0" applyAlignment="0" applyProtection="0"/>
    <xf numFmtId="0" fontId="70" fillId="52" borderId="0" applyNumberFormat="0" applyBorder="0" applyAlignment="0" applyProtection="0"/>
    <xf numFmtId="0" fontId="70" fillId="44" borderId="0" applyNumberFormat="0" applyBorder="0" applyAlignment="0" applyProtection="0"/>
    <xf numFmtId="0" fontId="70" fillId="50" borderId="0" applyNumberFormat="0" applyBorder="0" applyAlignment="0" applyProtection="0"/>
    <xf numFmtId="0" fontId="70" fillId="43" borderId="0" applyNumberFormat="0" applyBorder="0" applyAlignment="0" applyProtection="0"/>
    <xf numFmtId="0" fontId="70" fillId="48" borderId="0" applyNumberFormat="0" applyBorder="0" applyAlignment="0" applyProtection="0"/>
    <xf numFmtId="0" fontId="70" fillId="49" borderId="0" applyNumberFormat="0" applyBorder="0" applyAlignment="0" applyProtection="0"/>
    <xf numFmtId="0" fontId="70" fillId="47" borderId="0" applyNumberFormat="0" applyBorder="0" applyAlignment="0" applyProtection="0"/>
    <xf numFmtId="0" fontId="70" fillId="49" borderId="0" applyNumberFormat="0" applyBorder="0" applyAlignment="0" applyProtection="0"/>
    <xf numFmtId="0" fontId="70" fillId="51" borderId="0" applyNumberFormat="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70" fillId="46" borderId="0" applyNumberFormat="0" applyBorder="0" applyAlignment="0" applyProtection="0"/>
    <xf numFmtId="0" fontId="70" fillId="45" borderId="0" applyNumberFormat="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38" fillId="65" borderId="41" applyNumberFormat="0" applyFont="0" applyAlignment="0" applyProtection="0"/>
    <xf numFmtId="0" fontId="104" fillId="0" borderId="0" applyNumberFormat="0" applyFill="0" applyBorder="0" applyAlignment="0" applyProtection="0">
      <alignment vertical="top"/>
      <protection locked="0"/>
    </xf>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38" fillId="0" borderId="0"/>
    <xf numFmtId="9" fontId="38"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0" fontId="42" fillId="0" borderId="0"/>
    <xf numFmtId="0" fontId="88" fillId="43" borderId="0" applyNumberFormat="0" applyBorder="0" applyAlignment="0" applyProtection="0"/>
    <xf numFmtId="0" fontId="88" fillId="44" borderId="0" applyNumberFormat="0" applyBorder="0" applyAlignment="0" applyProtection="0"/>
    <xf numFmtId="0" fontId="88" fillId="45" borderId="0" applyNumberFormat="0" applyBorder="0" applyAlignment="0" applyProtection="0"/>
    <xf numFmtId="0" fontId="88" fillId="46" borderId="0" applyNumberFormat="0" applyBorder="0" applyAlignment="0" applyProtection="0"/>
    <xf numFmtId="0" fontId="88" fillId="47" borderId="0" applyNumberFormat="0" applyBorder="0" applyAlignment="0" applyProtection="0"/>
    <xf numFmtId="0" fontId="88" fillId="48" borderId="0" applyNumberFormat="0" applyBorder="0" applyAlignment="0" applyProtection="0"/>
    <xf numFmtId="0" fontId="88" fillId="49" borderId="0" applyNumberFormat="0" applyBorder="0" applyAlignment="0" applyProtection="0"/>
    <xf numFmtId="0" fontId="88" fillId="50" borderId="0" applyNumberFormat="0" applyBorder="0" applyAlignment="0" applyProtection="0"/>
    <xf numFmtId="0" fontId="88" fillId="51" borderId="0" applyNumberFormat="0" applyBorder="0" applyAlignment="0" applyProtection="0"/>
    <xf numFmtId="0" fontId="88" fillId="46" borderId="0" applyNumberFormat="0" applyBorder="0" applyAlignment="0" applyProtection="0"/>
    <xf numFmtId="0" fontId="88" fillId="49" borderId="0" applyNumberFormat="0" applyBorder="0" applyAlignment="0" applyProtection="0"/>
    <xf numFmtId="0" fontId="88" fillId="52" borderId="0" applyNumberFormat="0" applyBorder="0" applyAlignment="0" applyProtection="0"/>
    <xf numFmtId="0" fontId="89" fillId="53" borderId="0" applyNumberFormat="0" applyBorder="0" applyAlignment="0" applyProtection="0"/>
    <xf numFmtId="0" fontId="89" fillId="50" borderId="0" applyNumberFormat="0" applyBorder="0" applyAlignment="0" applyProtection="0"/>
    <xf numFmtId="0" fontId="89" fillId="51" borderId="0" applyNumberFormat="0" applyBorder="0" applyAlignment="0" applyProtection="0"/>
    <xf numFmtId="0" fontId="89" fillId="54" borderId="0" applyNumberFormat="0" applyBorder="0" applyAlignment="0" applyProtection="0"/>
    <xf numFmtId="0" fontId="89" fillId="55" borderId="0" applyNumberFormat="0" applyBorder="0" applyAlignment="0" applyProtection="0"/>
    <xf numFmtId="0" fontId="89" fillId="56" borderId="0" applyNumberFormat="0" applyBorder="0" applyAlignment="0" applyProtection="0"/>
    <xf numFmtId="0" fontId="89" fillId="57" borderId="0" applyNumberFormat="0" applyBorder="0" applyAlignment="0" applyProtection="0"/>
    <xf numFmtId="0" fontId="89" fillId="58" borderId="0" applyNumberFormat="0" applyBorder="0" applyAlignment="0" applyProtection="0"/>
    <xf numFmtId="0" fontId="89" fillId="59" borderId="0" applyNumberFormat="0" applyBorder="0" applyAlignment="0" applyProtection="0"/>
    <xf numFmtId="0" fontId="89" fillId="54" borderId="0" applyNumberFormat="0" applyBorder="0" applyAlignment="0" applyProtection="0"/>
    <xf numFmtId="0" fontId="89" fillId="55" borderId="0" applyNumberFormat="0" applyBorder="0" applyAlignment="0" applyProtection="0"/>
    <xf numFmtId="0" fontId="89" fillId="60" borderId="0" applyNumberFormat="0" applyBorder="0" applyAlignment="0" applyProtection="0"/>
    <xf numFmtId="0" fontId="90" fillId="44" borderId="0" applyNumberFormat="0" applyBorder="0" applyAlignment="0" applyProtection="0"/>
    <xf numFmtId="0" fontId="91" fillId="61" borderId="33" applyNumberFormat="0" applyAlignment="0" applyProtection="0"/>
    <xf numFmtId="0" fontId="92" fillId="62" borderId="34" applyNumberFormat="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93" fillId="0" borderId="0" applyNumberFormat="0" applyFill="0" applyBorder="0" applyAlignment="0" applyProtection="0"/>
    <xf numFmtId="0" fontId="94" fillId="45" borderId="0" applyNumberFormat="0" applyBorder="0" applyAlignment="0" applyProtection="0"/>
    <xf numFmtId="0" fontId="95" fillId="0" borderId="35" applyNumberFormat="0" applyFill="0" applyAlignment="0" applyProtection="0"/>
    <xf numFmtId="0" fontId="96" fillId="0" borderId="36" applyNumberFormat="0" applyFill="0" applyAlignment="0" applyProtection="0"/>
    <xf numFmtId="0" fontId="97" fillId="0" borderId="37" applyNumberFormat="0" applyFill="0" applyAlignment="0" applyProtection="0"/>
    <xf numFmtId="0" fontId="97" fillId="0" borderId="0" applyNumberFormat="0" applyFill="0" applyBorder="0" applyAlignment="0" applyProtection="0"/>
    <xf numFmtId="0" fontId="98" fillId="48" borderId="33" applyNumberFormat="0" applyAlignment="0" applyProtection="0"/>
    <xf numFmtId="0" fontId="99" fillId="0" borderId="38" applyNumberFormat="0" applyFill="0" applyAlignment="0" applyProtection="0"/>
    <xf numFmtId="0" fontId="100" fillId="63" borderId="0" applyNumberFormat="0" applyBorder="0" applyAlignment="0" applyProtection="0"/>
    <xf numFmtId="0" fontId="38" fillId="65" borderId="41" applyNumberFormat="0" applyFont="0" applyAlignment="0" applyProtection="0"/>
    <xf numFmtId="0" fontId="101" fillId="61" borderId="39" applyNumberFormat="0" applyAlignment="0" applyProtection="0"/>
    <xf numFmtId="0" fontId="87" fillId="0" borderId="0" applyNumberFormat="0" applyFill="0" applyBorder="0" applyAlignment="0" applyProtection="0"/>
    <xf numFmtId="0" fontId="102" fillId="0" borderId="40" applyNumberFormat="0" applyFill="0" applyAlignment="0" applyProtection="0"/>
    <xf numFmtId="0" fontId="103" fillId="0" borderId="0" applyNumberFormat="0" applyFill="0" applyBorder="0" applyAlignment="0" applyProtection="0"/>
    <xf numFmtId="0" fontId="38" fillId="0" borderId="0" applyFill="0" applyBorder="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0" fontId="81" fillId="0" borderId="0" applyNumberFormat="0" applyFont="0" applyFill="0" applyAlignment="0" applyProtection="0"/>
    <xf numFmtId="0" fontId="81" fillId="0" borderId="0" applyNumberFormat="0" applyFont="0" applyFill="0" applyAlignment="0" applyProtection="0"/>
    <xf numFmtId="0" fontId="38" fillId="0" borderId="0"/>
    <xf numFmtId="0" fontId="38" fillId="64" borderId="0" applyNumberFormat="0" applyFont="0" applyBorder="0" applyAlignment="0">
      <protection locked="0"/>
    </xf>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4" fontId="38" fillId="0" borderId="0" applyFont="0" applyFill="0" applyBorder="0" applyAlignment="0" applyProtection="0"/>
    <xf numFmtId="0" fontId="81" fillId="0" borderId="0" applyNumberFormat="0" applyFont="0" applyFill="0" applyAlignment="0" applyProtection="0"/>
    <xf numFmtId="0" fontId="38" fillId="0" borderId="0"/>
    <xf numFmtId="0" fontId="38" fillId="65" borderId="41" applyNumberFormat="0" applyFont="0" applyAlignment="0" applyProtection="0"/>
    <xf numFmtId="9" fontId="38" fillId="0" borderId="0" applyFont="0" applyFill="0" applyBorder="0" applyAlignment="0" applyProtection="0"/>
    <xf numFmtId="0" fontId="38" fillId="64" borderId="0" applyNumberFormat="0" applyFont="0" applyBorder="0" applyAlignment="0">
      <protection locked="0"/>
    </xf>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4" fontId="38" fillId="0" borderId="0" applyFont="0" applyFill="0" applyBorder="0" applyAlignment="0" applyProtection="0"/>
    <xf numFmtId="0" fontId="81" fillId="0" borderId="0" applyNumberFormat="0" applyFont="0" applyFill="0" applyAlignment="0" applyProtection="0"/>
    <xf numFmtId="0" fontId="81" fillId="0" borderId="0" applyNumberFormat="0" applyFont="0" applyFill="0" applyAlignment="0" applyProtection="0"/>
    <xf numFmtId="0" fontId="38" fillId="65" borderId="41" applyNumberFormat="0" applyFont="0" applyAlignment="0" applyProtection="0"/>
    <xf numFmtId="0" fontId="38" fillId="64" borderId="0" applyNumberFormat="0" applyFont="0" applyBorder="0" applyAlignment="0">
      <protection locked="0"/>
    </xf>
    <xf numFmtId="0" fontId="42" fillId="0" borderId="0"/>
    <xf numFmtId="0" fontId="38" fillId="0" borderId="0" applyFill="0" applyBorder="0"/>
    <xf numFmtId="0" fontId="38" fillId="0" borderId="0"/>
    <xf numFmtId="43" fontId="38" fillId="0" borderId="0" applyFont="0" applyFill="0" applyBorder="0" applyAlignment="0" applyProtection="0"/>
    <xf numFmtId="44" fontId="38" fillId="0" borderId="0" applyFont="0" applyFill="0" applyBorder="0" applyAlignment="0" applyProtection="0"/>
    <xf numFmtId="0" fontId="38" fillId="0" borderId="0"/>
    <xf numFmtId="43" fontId="38" fillId="0" borderId="0" applyFont="0" applyFill="0" applyBorder="0" applyAlignment="0" applyProtection="0"/>
    <xf numFmtId="0" fontId="2" fillId="0" borderId="0"/>
    <xf numFmtId="43" fontId="2" fillId="0" borderId="0" applyFont="0" applyFill="0" applyBorder="0" applyAlignment="0" applyProtection="0"/>
    <xf numFmtId="0" fontId="105" fillId="0" borderId="0"/>
    <xf numFmtId="43" fontId="2" fillId="0" borderId="0" applyFont="0" applyFill="0" applyBorder="0" applyAlignment="0" applyProtection="0"/>
    <xf numFmtId="44" fontId="2" fillId="0" borderId="0" applyFont="0" applyFill="0" applyBorder="0" applyAlignment="0" applyProtection="0"/>
    <xf numFmtId="167" fontId="38" fillId="0" borderId="0"/>
    <xf numFmtId="9" fontId="2" fillId="0" borderId="0" applyFont="0" applyFill="0" applyBorder="0" applyAlignment="0" applyProtection="0"/>
    <xf numFmtId="43" fontId="105" fillId="0" borderId="0" applyFont="0" applyFill="0" applyBorder="0" applyAlignment="0" applyProtection="0"/>
    <xf numFmtId="9" fontId="105" fillId="0" borderId="0" applyFont="0" applyFill="0" applyBorder="0" applyAlignment="0" applyProtection="0"/>
    <xf numFmtId="0" fontId="88" fillId="43" borderId="0" applyNumberFormat="0" applyBorder="0" applyAlignment="0" applyProtection="0"/>
    <xf numFmtId="0" fontId="88" fillId="44" borderId="0" applyNumberFormat="0" applyBorder="0" applyAlignment="0" applyProtection="0"/>
    <xf numFmtId="0" fontId="88" fillId="45" borderId="0" applyNumberFormat="0" applyBorder="0" applyAlignment="0" applyProtection="0"/>
    <xf numFmtId="0" fontId="88" fillId="46" borderId="0" applyNumberFormat="0" applyBorder="0" applyAlignment="0" applyProtection="0"/>
    <xf numFmtId="0" fontId="88" fillId="47" borderId="0" applyNumberFormat="0" applyBorder="0" applyAlignment="0" applyProtection="0"/>
    <xf numFmtId="0" fontId="88" fillId="48" borderId="0" applyNumberFormat="0" applyBorder="0" applyAlignment="0" applyProtection="0"/>
    <xf numFmtId="0" fontId="88" fillId="49" borderId="0" applyNumberFormat="0" applyBorder="0" applyAlignment="0" applyProtection="0"/>
    <xf numFmtId="0" fontId="88" fillId="50" borderId="0" applyNumberFormat="0" applyBorder="0" applyAlignment="0" applyProtection="0"/>
    <xf numFmtId="0" fontId="88" fillId="51" borderId="0" applyNumberFormat="0" applyBorder="0" applyAlignment="0" applyProtection="0"/>
    <xf numFmtId="0" fontId="88" fillId="46" borderId="0" applyNumberFormat="0" applyBorder="0" applyAlignment="0" applyProtection="0"/>
    <xf numFmtId="0" fontId="88" fillId="49" borderId="0" applyNumberFormat="0" applyBorder="0" applyAlignment="0" applyProtection="0"/>
    <xf numFmtId="0" fontId="88" fillId="52" borderId="0" applyNumberFormat="0" applyBorder="0" applyAlignment="0" applyProtection="0"/>
    <xf numFmtId="0" fontId="89" fillId="53" borderId="0" applyNumberFormat="0" applyBorder="0" applyAlignment="0" applyProtection="0"/>
    <xf numFmtId="0" fontId="89" fillId="50" borderId="0" applyNumberFormat="0" applyBorder="0" applyAlignment="0" applyProtection="0"/>
    <xf numFmtId="0" fontId="89" fillId="51" borderId="0" applyNumberFormat="0" applyBorder="0" applyAlignment="0" applyProtection="0"/>
    <xf numFmtId="0" fontId="89" fillId="54" borderId="0" applyNumberFormat="0" applyBorder="0" applyAlignment="0" applyProtection="0"/>
    <xf numFmtId="0" fontId="89" fillId="55" borderId="0" applyNumberFormat="0" applyBorder="0" applyAlignment="0" applyProtection="0"/>
    <xf numFmtId="0" fontId="89" fillId="56" borderId="0" applyNumberFormat="0" applyBorder="0" applyAlignment="0" applyProtection="0"/>
    <xf numFmtId="0" fontId="89" fillId="57" borderId="0" applyNumberFormat="0" applyBorder="0" applyAlignment="0" applyProtection="0"/>
    <xf numFmtId="0" fontId="89" fillId="58" borderId="0" applyNumberFormat="0" applyBorder="0" applyAlignment="0" applyProtection="0"/>
    <xf numFmtId="0" fontId="89" fillId="59" borderId="0" applyNumberFormat="0" applyBorder="0" applyAlignment="0" applyProtection="0"/>
    <xf numFmtId="0" fontId="89" fillId="54" borderId="0" applyNumberFormat="0" applyBorder="0" applyAlignment="0" applyProtection="0"/>
    <xf numFmtId="0" fontId="89" fillId="55" borderId="0" applyNumberFormat="0" applyBorder="0" applyAlignment="0" applyProtection="0"/>
    <xf numFmtId="0" fontId="89" fillId="60" borderId="0" applyNumberFormat="0" applyBorder="0" applyAlignment="0" applyProtection="0"/>
    <xf numFmtId="0" fontId="90" fillId="44" borderId="0" applyNumberFormat="0" applyBorder="0" applyAlignment="0" applyProtection="0"/>
    <xf numFmtId="0" fontId="91" fillId="61" borderId="33" applyNumberFormat="0" applyAlignment="0" applyProtection="0"/>
    <xf numFmtId="0" fontId="92" fillId="62" borderId="34" applyNumberFormat="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9" fontId="41" fillId="0" borderId="0">
      <alignment horizontal="left"/>
    </xf>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4" fontId="38"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0" fontId="93" fillId="0" borderId="0" applyNumberFormat="0" applyFill="0" applyBorder="0" applyAlignment="0" applyProtection="0"/>
    <xf numFmtId="0" fontId="94" fillId="45" borderId="0" applyNumberFormat="0" applyBorder="0" applyAlignment="0" applyProtection="0"/>
    <xf numFmtId="0" fontId="95" fillId="0" borderId="35" applyNumberFormat="0" applyFill="0" applyAlignment="0" applyProtection="0"/>
    <xf numFmtId="0" fontId="96" fillId="0" borderId="36" applyNumberFormat="0" applyFill="0" applyAlignment="0" applyProtection="0"/>
    <xf numFmtId="0" fontId="97" fillId="0" borderId="37" applyNumberFormat="0" applyFill="0" applyAlignment="0" applyProtection="0"/>
    <xf numFmtId="0" fontId="97" fillId="0" borderId="0" applyNumberFormat="0" applyFill="0" applyBorder="0" applyAlignment="0" applyProtection="0"/>
    <xf numFmtId="0" fontId="98" fillId="48" borderId="33" applyNumberFormat="0" applyAlignment="0" applyProtection="0"/>
    <xf numFmtId="0" fontId="99" fillId="0" borderId="38" applyNumberFormat="0" applyFill="0" applyAlignment="0" applyProtection="0"/>
    <xf numFmtId="0" fontId="100" fillId="63" borderId="0" applyNumberFormat="0" applyBorder="0" applyAlignment="0" applyProtection="0"/>
    <xf numFmtId="0" fontId="38" fillId="0" borderId="0"/>
    <xf numFmtId="0" fontId="38" fillId="65" borderId="41" applyNumberFormat="0" applyFont="0" applyAlignment="0" applyProtection="0"/>
    <xf numFmtId="0" fontId="38" fillId="65" borderId="41" applyNumberFormat="0" applyFont="0" applyAlignment="0" applyProtection="0"/>
    <xf numFmtId="0" fontId="101" fillId="61" borderId="39" applyNumberFormat="0" applyAlignment="0" applyProtection="0"/>
    <xf numFmtId="9" fontId="38" fillId="0" borderId="0" applyFont="0" applyFill="0" applyBorder="0" applyAlignment="0" applyProtection="0"/>
    <xf numFmtId="9" fontId="38" fillId="0" borderId="0" applyFont="0" applyFill="0" applyBorder="0" applyAlignment="0" applyProtection="0"/>
    <xf numFmtId="0" fontId="40" fillId="0" borderId="0"/>
    <xf numFmtId="0" fontId="100" fillId="63" borderId="0" applyFill="0">
      <alignment horizontal="center"/>
    </xf>
    <xf numFmtId="0" fontId="87" fillId="0" borderId="0" applyNumberFormat="0" applyFill="0" applyBorder="0" applyAlignment="0" applyProtection="0"/>
    <xf numFmtId="0" fontId="102" fillId="0" borderId="40" applyNumberFormat="0" applyFill="0" applyAlignment="0" applyProtection="0"/>
    <xf numFmtId="168" fontId="40" fillId="0" borderId="0" applyFont="0" applyFill="0" applyBorder="0" applyAlignment="0" applyProtection="0"/>
    <xf numFmtId="169" fontId="40" fillId="0" borderId="0" applyFont="0" applyFill="0" applyBorder="0" applyAlignment="0" applyProtection="0"/>
    <xf numFmtId="0" fontId="103" fillId="0" borderId="0" applyNumberFormat="0" applyFill="0" applyBorder="0" applyAlignment="0" applyProtection="0"/>
    <xf numFmtId="0" fontId="38" fillId="0" borderId="0"/>
    <xf numFmtId="0" fontId="38" fillId="0" borderId="0" applyFill="0" applyBorder="0"/>
    <xf numFmtId="0" fontId="2" fillId="0" borderId="0"/>
    <xf numFmtId="43" fontId="2" fillId="0" borderId="0" applyFont="0" applyFill="0" applyBorder="0" applyAlignment="0" applyProtection="0"/>
    <xf numFmtId="43" fontId="38" fillId="0" borderId="0" applyFont="0" applyFill="0" applyBorder="0" applyAlignment="0" applyProtection="0"/>
    <xf numFmtId="0" fontId="38" fillId="0" borderId="0" applyFill="0" applyBorder="0"/>
    <xf numFmtId="0"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0" fontId="38" fillId="0" borderId="0"/>
    <xf numFmtId="0" fontId="2" fillId="0" borderId="0"/>
    <xf numFmtId="43" fontId="2" fillId="0" borderId="0" applyFont="0" applyFill="0" applyBorder="0" applyAlignment="0" applyProtection="0"/>
    <xf numFmtId="0" fontId="38" fillId="0" borderId="0"/>
    <xf numFmtId="0" fontId="2" fillId="0" borderId="0"/>
    <xf numFmtId="0" fontId="38"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4" fontId="2" fillId="0" borderId="0" applyFont="0" applyFill="0" applyBorder="0" applyAlignment="0" applyProtection="0"/>
    <xf numFmtId="0" fontId="47" fillId="0" borderId="0" applyNumberFormat="0" applyFill="0" applyBorder="0" applyAlignment="0" applyProtection="0"/>
    <xf numFmtId="167" fontId="38" fillId="0" borderId="0"/>
    <xf numFmtId="167" fontId="88" fillId="43" borderId="0" applyNumberFormat="0" applyBorder="0" applyAlignment="0" applyProtection="0"/>
    <xf numFmtId="167" fontId="88" fillId="43" borderId="0" applyNumberFormat="0" applyBorder="0" applyAlignment="0" applyProtection="0"/>
    <xf numFmtId="167" fontId="88" fillId="44" borderId="0" applyNumberFormat="0" applyBorder="0" applyAlignment="0" applyProtection="0"/>
    <xf numFmtId="167" fontId="88" fillId="44" borderId="0" applyNumberFormat="0" applyBorder="0" applyAlignment="0" applyProtection="0"/>
    <xf numFmtId="167" fontId="88" fillId="45" borderId="0" applyNumberFormat="0" applyBorder="0" applyAlignment="0" applyProtection="0"/>
    <xf numFmtId="167" fontId="88" fillId="45" borderId="0" applyNumberFormat="0" applyBorder="0" applyAlignment="0" applyProtection="0"/>
    <xf numFmtId="167" fontId="88" fillId="46" borderId="0" applyNumberFormat="0" applyBorder="0" applyAlignment="0" applyProtection="0"/>
    <xf numFmtId="167" fontId="88" fillId="46" borderId="0" applyNumberFormat="0" applyBorder="0" applyAlignment="0" applyProtection="0"/>
    <xf numFmtId="167" fontId="88" fillId="47" borderId="0" applyNumberFormat="0" applyBorder="0" applyAlignment="0" applyProtection="0"/>
    <xf numFmtId="167" fontId="88" fillId="47" borderId="0" applyNumberFormat="0" applyBorder="0" applyAlignment="0" applyProtection="0"/>
    <xf numFmtId="167" fontId="88" fillId="48" borderId="0" applyNumberFormat="0" applyBorder="0" applyAlignment="0" applyProtection="0"/>
    <xf numFmtId="167" fontId="88" fillId="48" borderId="0" applyNumberFormat="0" applyBorder="0" applyAlignment="0" applyProtection="0"/>
    <xf numFmtId="167" fontId="88" fillId="49" borderId="0" applyNumberFormat="0" applyBorder="0" applyAlignment="0" applyProtection="0"/>
    <xf numFmtId="167" fontId="88" fillId="49" borderId="0" applyNumberFormat="0" applyBorder="0" applyAlignment="0" applyProtection="0"/>
    <xf numFmtId="167" fontId="88" fillId="50" borderId="0" applyNumberFormat="0" applyBorder="0" applyAlignment="0" applyProtection="0"/>
    <xf numFmtId="167" fontId="88" fillId="50" borderId="0" applyNumberFormat="0" applyBorder="0" applyAlignment="0" applyProtection="0"/>
    <xf numFmtId="167" fontId="88" fillId="51" borderId="0" applyNumberFormat="0" applyBorder="0" applyAlignment="0" applyProtection="0"/>
    <xf numFmtId="167" fontId="88" fillId="51" borderId="0" applyNumberFormat="0" applyBorder="0" applyAlignment="0" applyProtection="0"/>
    <xf numFmtId="167" fontId="88" fillId="46" borderId="0" applyNumberFormat="0" applyBorder="0" applyAlignment="0" applyProtection="0"/>
    <xf numFmtId="167" fontId="88" fillId="46" borderId="0" applyNumberFormat="0" applyBorder="0" applyAlignment="0" applyProtection="0"/>
    <xf numFmtId="167" fontId="88" fillId="49" borderId="0" applyNumberFormat="0" applyBorder="0" applyAlignment="0" applyProtection="0"/>
    <xf numFmtId="167" fontId="88" fillId="49" borderId="0" applyNumberFormat="0" applyBorder="0" applyAlignment="0" applyProtection="0"/>
    <xf numFmtId="167" fontId="88" fillId="52" borderId="0" applyNumberFormat="0" applyBorder="0" applyAlignment="0" applyProtection="0"/>
    <xf numFmtId="167" fontId="88" fillId="52" borderId="0" applyNumberFormat="0" applyBorder="0" applyAlignment="0" applyProtection="0"/>
    <xf numFmtId="167" fontId="89" fillId="53" borderId="0" applyNumberFormat="0" applyBorder="0" applyAlignment="0" applyProtection="0"/>
    <xf numFmtId="167" fontId="89" fillId="53" borderId="0" applyNumberFormat="0" applyBorder="0" applyAlignment="0" applyProtection="0"/>
    <xf numFmtId="167" fontId="89" fillId="50" borderId="0" applyNumberFormat="0" applyBorder="0" applyAlignment="0" applyProtection="0"/>
    <xf numFmtId="167" fontId="89" fillId="50" borderId="0" applyNumberFormat="0" applyBorder="0" applyAlignment="0" applyProtection="0"/>
    <xf numFmtId="167" fontId="89" fillId="51" borderId="0" applyNumberFormat="0" applyBorder="0" applyAlignment="0" applyProtection="0"/>
    <xf numFmtId="167" fontId="89" fillId="51" borderId="0" applyNumberFormat="0" applyBorder="0" applyAlignment="0" applyProtection="0"/>
    <xf numFmtId="167" fontId="89" fillId="54" borderId="0" applyNumberFormat="0" applyBorder="0" applyAlignment="0" applyProtection="0"/>
    <xf numFmtId="167" fontId="89" fillId="54" borderId="0" applyNumberFormat="0" applyBorder="0" applyAlignment="0" applyProtection="0"/>
    <xf numFmtId="167" fontId="89" fillId="55" borderId="0" applyNumberFormat="0" applyBorder="0" applyAlignment="0" applyProtection="0"/>
    <xf numFmtId="167" fontId="89" fillId="55" borderId="0" applyNumberFormat="0" applyBorder="0" applyAlignment="0" applyProtection="0"/>
    <xf numFmtId="167" fontId="89" fillId="56" borderId="0" applyNumberFormat="0" applyBorder="0" applyAlignment="0" applyProtection="0"/>
    <xf numFmtId="167" fontId="89" fillId="56" borderId="0" applyNumberFormat="0" applyBorder="0" applyAlignment="0" applyProtection="0"/>
    <xf numFmtId="167" fontId="89" fillId="57" borderId="0" applyNumberFormat="0" applyBorder="0" applyAlignment="0" applyProtection="0"/>
    <xf numFmtId="167" fontId="89" fillId="57" borderId="0" applyNumberFormat="0" applyBorder="0" applyAlignment="0" applyProtection="0"/>
    <xf numFmtId="167" fontId="89" fillId="58" borderId="0" applyNumberFormat="0" applyBorder="0" applyAlignment="0" applyProtection="0"/>
    <xf numFmtId="167" fontId="89" fillId="58" borderId="0" applyNumberFormat="0" applyBorder="0" applyAlignment="0" applyProtection="0"/>
    <xf numFmtId="167" fontId="89" fillId="59" borderId="0" applyNumberFormat="0" applyBorder="0" applyAlignment="0" applyProtection="0"/>
    <xf numFmtId="167" fontId="89" fillId="59" borderId="0" applyNumberFormat="0" applyBorder="0" applyAlignment="0" applyProtection="0"/>
    <xf numFmtId="167" fontId="89" fillId="54" borderId="0" applyNumberFormat="0" applyBorder="0" applyAlignment="0" applyProtection="0"/>
    <xf numFmtId="167" fontId="89" fillId="54" borderId="0" applyNumberFormat="0" applyBorder="0" applyAlignment="0" applyProtection="0"/>
    <xf numFmtId="167" fontId="89" fillId="55" borderId="0" applyNumberFormat="0" applyBorder="0" applyAlignment="0" applyProtection="0"/>
    <xf numFmtId="167" fontId="89" fillId="55" borderId="0" applyNumberFormat="0" applyBorder="0" applyAlignment="0" applyProtection="0"/>
    <xf numFmtId="167" fontId="89" fillId="60" borderId="0" applyNumberFormat="0" applyBorder="0" applyAlignment="0" applyProtection="0"/>
    <xf numFmtId="167" fontId="89" fillId="60" borderId="0" applyNumberFormat="0" applyBorder="0" applyAlignment="0" applyProtection="0"/>
    <xf numFmtId="167" fontId="90" fillId="44" borderId="0" applyNumberFormat="0" applyBorder="0" applyAlignment="0" applyProtection="0"/>
    <xf numFmtId="167" fontId="90" fillId="44" borderId="0" applyNumberFormat="0" applyBorder="0" applyAlignment="0" applyProtection="0"/>
    <xf numFmtId="167" fontId="91" fillId="61" borderId="33" applyNumberFormat="0" applyAlignment="0" applyProtection="0"/>
    <xf numFmtId="167" fontId="91" fillId="61" borderId="33" applyNumberFormat="0" applyAlignment="0" applyProtection="0"/>
    <xf numFmtId="167" fontId="92" fillId="62" borderId="34" applyNumberFormat="0" applyAlignment="0" applyProtection="0"/>
    <xf numFmtId="167" fontId="92" fillId="62" borderId="34" applyNumberFormat="0" applyAlignment="0" applyProtection="0"/>
    <xf numFmtId="167" fontId="93" fillId="0" borderId="0" applyNumberFormat="0" applyFill="0" applyBorder="0" applyAlignment="0" applyProtection="0"/>
    <xf numFmtId="167" fontId="93" fillId="0" borderId="0" applyNumberFormat="0" applyFill="0" applyBorder="0" applyAlignment="0" applyProtection="0"/>
    <xf numFmtId="167" fontId="94" fillId="45" borderId="0" applyNumberFormat="0" applyBorder="0" applyAlignment="0" applyProtection="0"/>
    <xf numFmtId="167" fontId="94" fillId="45" borderId="0" applyNumberFormat="0" applyBorder="0" applyAlignment="0" applyProtection="0"/>
    <xf numFmtId="167" fontId="95" fillId="0" borderId="35" applyNumberFormat="0" applyFill="0" applyAlignment="0" applyProtection="0"/>
    <xf numFmtId="167" fontId="95" fillId="0" borderId="35" applyNumberFormat="0" applyFill="0" applyAlignment="0" applyProtection="0"/>
    <xf numFmtId="167" fontId="96" fillId="0" borderId="36" applyNumberFormat="0" applyFill="0" applyAlignment="0" applyProtection="0"/>
    <xf numFmtId="167" fontId="96" fillId="0" borderId="36" applyNumberFormat="0" applyFill="0" applyAlignment="0" applyProtection="0"/>
    <xf numFmtId="167" fontId="97" fillId="0" borderId="37" applyNumberFormat="0" applyFill="0" applyAlignment="0" applyProtection="0"/>
    <xf numFmtId="167" fontId="97" fillId="0" borderId="37" applyNumberFormat="0" applyFill="0" applyAlignment="0" applyProtection="0"/>
    <xf numFmtId="167" fontId="97" fillId="0" borderId="0" applyNumberFormat="0" applyFill="0" applyBorder="0" applyAlignment="0" applyProtection="0"/>
    <xf numFmtId="167" fontId="97" fillId="0" borderId="0" applyNumberFormat="0" applyFill="0" applyBorder="0" applyAlignment="0" applyProtection="0"/>
    <xf numFmtId="167" fontId="98" fillId="48" borderId="33" applyNumberFormat="0" applyAlignment="0" applyProtection="0"/>
    <xf numFmtId="167" fontId="98" fillId="48" borderId="33" applyNumberFormat="0" applyAlignment="0" applyProtection="0"/>
    <xf numFmtId="167" fontId="81" fillId="0" borderId="0" applyNumberFormat="0" applyFont="0" applyFill="0" applyAlignment="0" applyProtection="0"/>
    <xf numFmtId="167" fontId="99" fillId="0" borderId="38" applyNumberFormat="0" applyFill="0" applyAlignment="0" applyProtection="0"/>
    <xf numFmtId="167" fontId="99" fillId="0" borderId="38" applyNumberFormat="0" applyFill="0" applyAlignment="0" applyProtection="0"/>
    <xf numFmtId="167" fontId="100" fillId="63" borderId="0" applyNumberFormat="0" applyBorder="0" applyAlignment="0" applyProtection="0"/>
    <xf numFmtId="167" fontId="100" fillId="63" borderId="0" applyNumberFormat="0" applyBorder="0" applyAlignment="0" applyProtection="0"/>
    <xf numFmtId="167" fontId="38" fillId="0" borderId="0"/>
    <xf numFmtId="167" fontId="38" fillId="65" borderId="41" applyNumberFormat="0" applyFont="0" applyAlignment="0" applyProtection="0"/>
    <xf numFmtId="167" fontId="38" fillId="65" borderId="41" applyNumberFormat="0" applyFont="0" applyAlignment="0" applyProtection="0"/>
    <xf numFmtId="167" fontId="101" fillId="61" borderId="39" applyNumberFormat="0" applyAlignment="0" applyProtection="0"/>
    <xf numFmtId="167" fontId="101" fillId="61" borderId="39" applyNumberFormat="0" applyAlignment="0" applyProtection="0"/>
    <xf numFmtId="167" fontId="87" fillId="0" borderId="0" applyNumberFormat="0" applyFill="0" applyBorder="0" applyAlignment="0" applyProtection="0"/>
    <xf numFmtId="167" fontId="87" fillId="0" borderId="0" applyNumberFormat="0" applyFill="0" applyBorder="0" applyAlignment="0" applyProtection="0"/>
    <xf numFmtId="167" fontId="102" fillId="0" borderId="40" applyNumberFormat="0" applyFill="0" applyAlignment="0" applyProtection="0"/>
    <xf numFmtId="167" fontId="102" fillId="0" borderId="40" applyNumberFormat="0" applyFill="0" applyAlignment="0" applyProtection="0"/>
    <xf numFmtId="167" fontId="38" fillId="64" borderId="0" applyNumberFormat="0" applyFont="0" applyBorder="0" applyAlignment="0">
      <protection locked="0"/>
    </xf>
    <xf numFmtId="167" fontId="103" fillId="0" borderId="0" applyNumberFormat="0" applyFill="0" applyBorder="0" applyAlignment="0" applyProtection="0"/>
    <xf numFmtId="167" fontId="103" fillId="0" borderId="0" applyNumberFormat="0" applyFill="0" applyBorder="0" applyAlignment="0" applyProtection="0"/>
    <xf numFmtId="0" fontId="2" fillId="0" borderId="0"/>
    <xf numFmtId="0" fontId="2" fillId="0" borderId="0"/>
    <xf numFmtId="0" fontId="88" fillId="43" borderId="0" applyNumberFormat="0" applyBorder="0" applyAlignment="0" applyProtection="0"/>
    <xf numFmtId="0" fontId="88" fillId="44" borderId="0" applyNumberFormat="0" applyBorder="0" applyAlignment="0" applyProtection="0"/>
    <xf numFmtId="0" fontId="88" fillId="45" borderId="0" applyNumberFormat="0" applyBorder="0" applyAlignment="0" applyProtection="0"/>
    <xf numFmtId="0" fontId="88" fillId="46" borderId="0" applyNumberFormat="0" applyBorder="0" applyAlignment="0" applyProtection="0"/>
    <xf numFmtId="0" fontId="88" fillId="47" borderId="0" applyNumberFormat="0" applyBorder="0" applyAlignment="0" applyProtection="0"/>
    <xf numFmtId="0" fontId="88" fillId="48" borderId="0" applyNumberFormat="0" applyBorder="0" applyAlignment="0" applyProtection="0"/>
    <xf numFmtId="0" fontId="88" fillId="49" borderId="0" applyNumberFormat="0" applyBorder="0" applyAlignment="0" applyProtection="0"/>
    <xf numFmtId="0" fontId="88" fillId="50" borderId="0" applyNumberFormat="0" applyBorder="0" applyAlignment="0" applyProtection="0"/>
    <xf numFmtId="0" fontId="88" fillId="51" borderId="0" applyNumberFormat="0" applyBorder="0" applyAlignment="0" applyProtection="0"/>
    <xf numFmtId="0" fontId="88" fillId="46" borderId="0" applyNumberFormat="0" applyBorder="0" applyAlignment="0" applyProtection="0"/>
    <xf numFmtId="0" fontId="88" fillId="49" borderId="0" applyNumberFormat="0" applyBorder="0" applyAlignment="0" applyProtection="0"/>
    <xf numFmtId="0" fontId="88" fillId="52" borderId="0" applyNumberFormat="0" applyBorder="0" applyAlignment="0" applyProtection="0"/>
    <xf numFmtId="0" fontId="89" fillId="53" borderId="0" applyNumberFormat="0" applyBorder="0" applyAlignment="0" applyProtection="0"/>
    <xf numFmtId="0" fontId="89" fillId="50" borderId="0" applyNumberFormat="0" applyBorder="0" applyAlignment="0" applyProtection="0"/>
    <xf numFmtId="0" fontId="89" fillId="51" borderId="0" applyNumberFormat="0" applyBorder="0" applyAlignment="0" applyProtection="0"/>
    <xf numFmtId="0" fontId="89" fillId="54" borderId="0" applyNumberFormat="0" applyBorder="0" applyAlignment="0" applyProtection="0"/>
    <xf numFmtId="0" fontId="89" fillId="55" borderId="0" applyNumberFormat="0" applyBorder="0" applyAlignment="0" applyProtection="0"/>
    <xf numFmtId="0" fontId="89" fillId="56" borderId="0" applyNumberFormat="0" applyBorder="0" applyAlignment="0" applyProtection="0"/>
    <xf numFmtId="0" fontId="89" fillId="57" borderId="0" applyNumberFormat="0" applyBorder="0" applyAlignment="0" applyProtection="0"/>
    <xf numFmtId="0" fontId="89" fillId="58" borderId="0" applyNumberFormat="0" applyBorder="0" applyAlignment="0" applyProtection="0"/>
    <xf numFmtId="0" fontId="89" fillId="59" borderId="0" applyNumberFormat="0" applyBorder="0" applyAlignment="0" applyProtection="0"/>
    <xf numFmtId="0" fontId="89" fillId="54" borderId="0" applyNumberFormat="0" applyBorder="0" applyAlignment="0" applyProtection="0"/>
    <xf numFmtId="0" fontId="89" fillId="55" borderId="0" applyNumberFormat="0" applyBorder="0" applyAlignment="0" applyProtection="0"/>
    <xf numFmtId="0" fontId="89" fillId="60" borderId="0" applyNumberFormat="0" applyBorder="0" applyAlignment="0" applyProtection="0"/>
    <xf numFmtId="0" fontId="90" fillId="44" borderId="0" applyNumberFormat="0" applyBorder="0" applyAlignment="0" applyProtection="0"/>
    <xf numFmtId="0" fontId="91" fillId="61" borderId="33" applyNumberFormat="0" applyAlignment="0" applyProtection="0"/>
    <xf numFmtId="0" fontId="92" fillId="62" borderId="34" applyNumberFormat="0" applyAlignment="0" applyProtection="0"/>
    <xf numFmtId="0" fontId="93" fillId="0" borderId="0" applyNumberFormat="0" applyFill="0" applyBorder="0" applyAlignment="0" applyProtection="0"/>
    <xf numFmtId="0" fontId="94" fillId="45" borderId="0" applyNumberFormat="0" applyBorder="0" applyAlignment="0" applyProtection="0"/>
    <xf numFmtId="0" fontId="95" fillId="0" borderId="35" applyNumberFormat="0" applyFill="0" applyAlignment="0" applyProtection="0"/>
    <xf numFmtId="0" fontId="96" fillId="0" borderId="36" applyNumberFormat="0" applyFill="0" applyAlignment="0" applyProtection="0"/>
    <xf numFmtId="0" fontId="97" fillId="0" borderId="37" applyNumberFormat="0" applyFill="0" applyAlignment="0" applyProtection="0"/>
    <xf numFmtId="0" fontId="97" fillId="0" borderId="0" applyNumberFormat="0" applyFill="0" applyBorder="0" applyAlignment="0" applyProtection="0"/>
    <xf numFmtId="0" fontId="98" fillId="48" borderId="33" applyNumberFormat="0" applyAlignment="0" applyProtection="0"/>
    <xf numFmtId="0" fontId="99" fillId="0" borderId="38" applyNumberFormat="0" applyFill="0" applyAlignment="0" applyProtection="0"/>
    <xf numFmtId="0" fontId="100" fillId="63" borderId="0" applyNumberFormat="0" applyBorder="0" applyAlignment="0" applyProtection="0"/>
    <xf numFmtId="0" fontId="101" fillId="61" borderId="39" applyNumberFormat="0" applyAlignment="0" applyProtection="0"/>
    <xf numFmtId="0" fontId="87" fillId="0" borderId="0" applyNumberFormat="0" applyFill="0" applyBorder="0" applyAlignment="0" applyProtection="0"/>
    <xf numFmtId="0" fontId="102" fillId="0" borderId="40" applyNumberFormat="0" applyFill="0" applyAlignment="0" applyProtection="0"/>
    <xf numFmtId="0" fontId="103" fillId="0" borderId="0" applyNumberFormat="0" applyFill="0" applyBorder="0" applyAlignment="0" applyProtection="0"/>
    <xf numFmtId="0" fontId="2" fillId="0" borderId="0"/>
    <xf numFmtId="167" fontId="38" fillId="0" borderId="0"/>
    <xf numFmtId="43" fontId="2" fillId="0" borderId="0" applyFont="0" applyFill="0" applyBorder="0" applyAlignment="0" applyProtection="0"/>
    <xf numFmtId="9" fontId="2" fillId="0" borderId="0" applyFont="0" applyFill="0" applyBorder="0" applyAlignment="0" applyProtection="0"/>
    <xf numFmtId="0" fontId="106" fillId="0" borderId="0" applyNumberFormat="0" applyFill="0" applyBorder="0" applyAlignment="0" applyProtection="0"/>
    <xf numFmtId="0" fontId="59" fillId="0" borderId="24" applyNumberFormat="0" applyFill="0" applyAlignment="0" applyProtection="0"/>
    <xf numFmtId="0" fontId="60" fillId="0" borderId="25" applyNumberFormat="0" applyFill="0" applyAlignment="0" applyProtection="0"/>
    <xf numFmtId="0" fontId="61" fillId="0" borderId="26" applyNumberFormat="0" applyFill="0" applyAlignment="0" applyProtection="0"/>
    <xf numFmtId="0" fontId="61" fillId="0" borderId="0" applyNumberFormat="0" applyFill="0" applyBorder="0" applyAlignment="0" applyProtection="0"/>
    <xf numFmtId="0" fontId="62" fillId="14" borderId="0" applyNumberFormat="0" applyBorder="0" applyAlignment="0" applyProtection="0"/>
    <xf numFmtId="0" fontId="63" fillId="15" borderId="0" applyNumberFormat="0" applyBorder="0" applyAlignment="0" applyProtection="0"/>
    <xf numFmtId="0" fontId="43" fillId="11" borderId="0" applyNumberFormat="0" applyBorder="0" applyAlignment="0" applyProtection="0"/>
    <xf numFmtId="0" fontId="64" fillId="16" borderId="27" applyNumberFormat="0" applyAlignment="0" applyProtection="0"/>
    <xf numFmtId="0" fontId="65" fillId="17" borderId="28" applyNumberFormat="0" applyAlignment="0" applyProtection="0"/>
    <xf numFmtId="0" fontId="66" fillId="17" borderId="27" applyNumberFormat="0" applyAlignment="0" applyProtection="0"/>
    <xf numFmtId="0" fontId="67" fillId="0" borderId="29" applyNumberFormat="0" applyFill="0" applyAlignment="0" applyProtection="0"/>
    <xf numFmtId="0" fontId="11" fillId="18" borderId="30" applyNumberFormat="0" applyAlignment="0" applyProtection="0"/>
    <xf numFmtId="0" fontId="12" fillId="0" borderId="0" applyNumberFormat="0" applyFill="0" applyBorder="0" applyAlignment="0" applyProtection="0"/>
    <xf numFmtId="0" fontId="2" fillId="19" borderId="31" applyNumberFormat="0" applyFont="0" applyAlignment="0" applyProtection="0"/>
    <xf numFmtId="0" fontId="68" fillId="0" borderId="0" applyNumberFormat="0" applyFill="0" applyBorder="0" applyAlignment="0" applyProtection="0"/>
    <xf numFmtId="0" fontId="7" fillId="0" borderId="32" applyNumberFormat="0" applyFill="0" applyAlignment="0" applyProtection="0"/>
    <xf numFmtId="0" fontId="21"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1" fillId="13" borderId="0" applyNumberFormat="0" applyBorder="0" applyAlignment="0" applyProtection="0"/>
    <xf numFmtId="0" fontId="21"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1" fillId="30" borderId="0" applyNumberFormat="0" applyBorder="0" applyAlignment="0" applyProtection="0"/>
    <xf numFmtId="0" fontId="21"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1" fillId="34" borderId="0" applyNumberFormat="0" applyBorder="0" applyAlignment="0" applyProtection="0"/>
    <xf numFmtId="0" fontId="21"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1" fillId="38" borderId="0" applyNumberFormat="0" applyBorder="0" applyAlignment="0" applyProtection="0"/>
    <xf numFmtId="0" fontId="21"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1" fillId="42" borderId="0" applyNumberFormat="0" applyBorder="0" applyAlignment="0" applyProtection="0"/>
    <xf numFmtId="167" fontId="38" fillId="0" borderId="0"/>
    <xf numFmtId="0" fontId="38" fillId="0" borderId="0"/>
    <xf numFmtId="167" fontId="38" fillId="0" borderId="0"/>
    <xf numFmtId="167" fontId="38" fillId="0" borderId="0"/>
    <xf numFmtId="0" fontId="38" fillId="0" borderId="0"/>
    <xf numFmtId="167" fontId="38" fillId="0" borderId="0"/>
    <xf numFmtId="0" fontId="38" fillId="0" borderId="0"/>
    <xf numFmtId="0" fontId="38" fillId="0" borderId="0" applyFill="0" applyBorder="0"/>
    <xf numFmtId="0" fontId="38" fillId="0" borderId="0"/>
    <xf numFmtId="0" fontId="105" fillId="0" borderId="0"/>
    <xf numFmtId="0" fontId="2" fillId="19" borderId="31" applyNumberFormat="0" applyFont="0" applyAlignment="0" applyProtection="0"/>
    <xf numFmtId="0" fontId="2" fillId="19" borderId="31" applyNumberFormat="0" applyFont="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0" borderId="0"/>
    <xf numFmtId="0" fontId="38" fillId="0" borderId="0" applyFill="0" applyBorder="0"/>
    <xf numFmtId="0" fontId="88" fillId="43" borderId="0" applyNumberFormat="0" applyBorder="0" applyAlignment="0" applyProtection="0"/>
    <xf numFmtId="0" fontId="88" fillId="44" borderId="0" applyNumberFormat="0" applyBorder="0" applyAlignment="0" applyProtection="0"/>
    <xf numFmtId="0" fontId="88" fillId="45" borderId="0" applyNumberFormat="0" applyBorder="0" applyAlignment="0" applyProtection="0"/>
    <xf numFmtId="0" fontId="88" fillId="46" borderId="0" applyNumberFormat="0" applyBorder="0" applyAlignment="0" applyProtection="0"/>
    <xf numFmtId="0" fontId="88" fillId="47" borderId="0" applyNumberFormat="0" applyBorder="0" applyAlignment="0" applyProtection="0"/>
    <xf numFmtId="0" fontId="88" fillId="48" borderId="0" applyNumberFormat="0" applyBorder="0" applyAlignment="0" applyProtection="0"/>
    <xf numFmtId="0" fontId="88" fillId="49" borderId="0" applyNumberFormat="0" applyBorder="0" applyAlignment="0" applyProtection="0"/>
    <xf numFmtId="0" fontId="88" fillId="50" borderId="0" applyNumberFormat="0" applyBorder="0" applyAlignment="0" applyProtection="0"/>
    <xf numFmtId="0" fontId="88" fillId="51" borderId="0" applyNumberFormat="0" applyBorder="0" applyAlignment="0" applyProtection="0"/>
    <xf numFmtId="0" fontId="88" fillId="46" borderId="0" applyNumberFormat="0" applyBorder="0" applyAlignment="0" applyProtection="0"/>
    <xf numFmtId="0" fontId="88" fillId="49" borderId="0" applyNumberFormat="0" applyBorder="0" applyAlignment="0" applyProtection="0"/>
    <xf numFmtId="0" fontId="88" fillId="52" borderId="0" applyNumberFormat="0" applyBorder="0" applyAlignment="0" applyProtection="0"/>
    <xf numFmtId="0" fontId="38" fillId="0" borderId="0"/>
    <xf numFmtId="0" fontId="38" fillId="65" borderId="41" applyNumberFormat="0" applyFont="0" applyAlignment="0" applyProtection="0"/>
    <xf numFmtId="44" fontId="2" fillId="0" borderId="0" applyFont="0" applyFill="0" applyBorder="0" applyAlignment="0" applyProtection="0"/>
    <xf numFmtId="167" fontId="88" fillId="43" borderId="0" applyNumberFormat="0" applyBorder="0" applyAlignment="0" applyProtection="0"/>
    <xf numFmtId="167" fontId="88" fillId="44" borderId="0" applyNumberFormat="0" applyBorder="0" applyAlignment="0" applyProtection="0"/>
    <xf numFmtId="167" fontId="88" fillId="45" borderId="0" applyNumberFormat="0" applyBorder="0" applyAlignment="0" applyProtection="0"/>
    <xf numFmtId="167" fontId="88" fillId="46" borderId="0" applyNumberFormat="0" applyBorder="0" applyAlignment="0" applyProtection="0"/>
    <xf numFmtId="167" fontId="88" fillId="47" borderId="0" applyNumberFormat="0" applyBorder="0" applyAlignment="0" applyProtection="0"/>
    <xf numFmtId="167" fontId="88" fillId="48" borderId="0" applyNumberFormat="0" applyBorder="0" applyAlignment="0" applyProtection="0"/>
    <xf numFmtId="167" fontId="88" fillId="49" borderId="0" applyNumberFormat="0" applyBorder="0" applyAlignment="0" applyProtection="0"/>
    <xf numFmtId="167" fontId="88" fillId="50" borderId="0" applyNumberFormat="0" applyBorder="0" applyAlignment="0" applyProtection="0"/>
    <xf numFmtId="167" fontId="88" fillId="51" borderId="0" applyNumberFormat="0" applyBorder="0" applyAlignment="0" applyProtection="0"/>
    <xf numFmtId="167" fontId="88" fillId="46" borderId="0" applyNumberFormat="0" applyBorder="0" applyAlignment="0" applyProtection="0"/>
    <xf numFmtId="167" fontId="88" fillId="49" borderId="0" applyNumberFormat="0" applyBorder="0" applyAlignment="0" applyProtection="0"/>
    <xf numFmtId="167" fontId="88" fillId="52" borderId="0" applyNumberFormat="0" applyBorder="0" applyAlignment="0" applyProtection="0"/>
    <xf numFmtId="167" fontId="38" fillId="65" borderId="41" applyNumberFormat="0" applyFont="0" applyAlignment="0" applyProtection="0"/>
    <xf numFmtId="0" fontId="2" fillId="0" borderId="0"/>
    <xf numFmtId="0" fontId="88" fillId="43" borderId="0" applyNumberFormat="0" applyBorder="0" applyAlignment="0" applyProtection="0"/>
    <xf numFmtId="0" fontId="88" fillId="44" borderId="0" applyNumberFormat="0" applyBorder="0" applyAlignment="0" applyProtection="0"/>
    <xf numFmtId="0" fontId="88" fillId="45" borderId="0" applyNumberFormat="0" applyBorder="0" applyAlignment="0" applyProtection="0"/>
    <xf numFmtId="0" fontId="88" fillId="46" borderId="0" applyNumberFormat="0" applyBorder="0" applyAlignment="0" applyProtection="0"/>
    <xf numFmtId="0" fontId="88" fillId="47" borderId="0" applyNumberFormat="0" applyBorder="0" applyAlignment="0" applyProtection="0"/>
    <xf numFmtId="0" fontId="88" fillId="48" borderId="0" applyNumberFormat="0" applyBorder="0" applyAlignment="0" applyProtection="0"/>
    <xf numFmtId="0" fontId="88" fillId="49" borderId="0" applyNumberFormat="0" applyBorder="0" applyAlignment="0" applyProtection="0"/>
    <xf numFmtId="0" fontId="88" fillId="50" borderId="0" applyNumberFormat="0" applyBorder="0" applyAlignment="0" applyProtection="0"/>
    <xf numFmtId="0" fontId="88" fillId="51" borderId="0" applyNumberFormat="0" applyBorder="0" applyAlignment="0" applyProtection="0"/>
    <xf numFmtId="0" fontId="88" fillId="46" borderId="0" applyNumberFormat="0" applyBorder="0" applyAlignment="0" applyProtection="0"/>
    <xf numFmtId="0" fontId="88" fillId="49" borderId="0" applyNumberFormat="0" applyBorder="0" applyAlignment="0" applyProtection="0"/>
    <xf numFmtId="0" fontId="88" fillId="52" borderId="0" applyNumberFormat="0" applyBorder="0" applyAlignment="0" applyProtection="0"/>
    <xf numFmtId="0" fontId="2" fillId="0" borderId="0"/>
    <xf numFmtId="167" fontId="38" fillId="0" borderId="0"/>
    <xf numFmtId="43" fontId="2" fillId="0" borderId="0" applyFont="0" applyFill="0" applyBorder="0" applyAlignment="0" applyProtection="0"/>
    <xf numFmtId="9" fontId="2" fillId="0" borderId="0" applyFont="0" applyFill="0" applyBorder="0" applyAlignment="0" applyProtection="0"/>
    <xf numFmtId="0" fontId="2" fillId="19" borderId="31" applyNumberFormat="0" applyFont="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0" borderId="0"/>
    <xf numFmtId="0" fontId="2" fillId="19" borderId="31" applyNumberFormat="0" applyFont="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43" fontId="38" fillId="0" borderId="0" applyFont="0" applyFill="0" applyBorder="0" applyAlignment="0" applyProtection="0"/>
    <xf numFmtId="9" fontId="69" fillId="0" borderId="0" applyFont="0" applyFill="0" applyBorder="0" applyAlignment="0" applyProtection="0"/>
  </cellStyleXfs>
  <cellXfs count="438">
    <xf numFmtId="0" fontId="0" fillId="0" borderId="0" xfId="0"/>
    <xf numFmtId="0" fontId="13" fillId="3" borderId="0" xfId="0" applyFont="1" applyFill="1"/>
    <xf numFmtId="0" fontId="5" fillId="0" borderId="0" xfId="0" applyFont="1" applyAlignment="1">
      <alignment horizontal="center"/>
    </xf>
    <xf numFmtId="0" fontId="5" fillId="4" borderId="0" xfId="0" applyFont="1" applyFill="1" applyAlignment="1">
      <alignment horizontal="center"/>
    </xf>
    <xf numFmtId="0" fontId="13" fillId="6" borderId="0" xfId="0" applyFont="1" applyFill="1"/>
    <xf numFmtId="0" fontId="15" fillId="0" borderId="0" xfId="0" applyFont="1"/>
    <xf numFmtId="0" fontId="16" fillId="7" borderId="0" xfId="0" applyFont="1" applyFill="1"/>
    <xf numFmtId="0" fontId="2" fillId="0" borderId="0" xfId="1" applyAlignment="1">
      <alignment vertical="top"/>
    </xf>
    <xf numFmtId="0" fontId="2" fillId="0" borderId="0" xfId="1"/>
    <xf numFmtId="0" fontId="16" fillId="0" borderId="0" xfId="0" applyFont="1"/>
    <xf numFmtId="0" fontId="0" fillId="0" borderId="0" xfId="0" applyAlignment="1">
      <alignment vertical="top"/>
    </xf>
    <xf numFmtId="0" fontId="5" fillId="4" borderId="0" xfId="0" applyFont="1" applyFill="1" applyAlignment="1">
      <alignment horizontal="center" vertical="top"/>
    </xf>
    <xf numFmtId="0" fontId="0" fillId="0" borderId="0" xfId="1" applyFont="1"/>
    <xf numFmtId="0" fontId="0" fillId="4" borderId="0" xfId="0" applyFill="1"/>
    <xf numFmtId="0" fontId="2" fillId="0" borderId="0" xfId="1" applyAlignment="1">
      <alignment horizontal="right"/>
    </xf>
    <xf numFmtId="0" fontId="5" fillId="4" borderId="0" xfId="0" applyFont="1" applyFill="1" applyAlignment="1">
      <alignment horizontal="right"/>
    </xf>
    <xf numFmtId="0" fontId="18" fillId="0" borderId="0" xfId="0" applyFont="1" applyAlignment="1">
      <alignment horizontal="center" vertical="top"/>
    </xf>
    <xf numFmtId="0" fontId="5" fillId="0" borderId="0" xfId="0" applyFont="1" applyAlignment="1">
      <alignment horizontal="left" vertical="top" wrapText="1"/>
    </xf>
    <xf numFmtId="0" fontId="5" fillId="0" borderId="0" xfId="1" applyFont="1" applyAlignment="1">
      <alignment horizontal="left" vertical="top" wrapText="1"/>
    </xf>
    <xf numFmtId="0" fontId="0" fillId="0" borderId="0" xfId="0" applyAlignment="1">
      <alignment horizontal="left" vertical="top" wrapText="1"/>
    </xf>
    <xf numFmtId="0" fontId="22" fillId="0" borderId="0" xfId="0" applyFont="1" applyAlignment="1">
      <alignment horizontal="left" vertical="top" wrapText="1"/>
    </xf>
    <xf numFmtId="43" fontId="18" fillId="0" borderId="0" xfId="5" applyFont="1" applyFill="1" applyBorder="1" applyAlignment="1">
      <alignment horizontal="left" vertical="top" wrapText="1"/>
    </xf>
    <xf numFmtId="0" fontId="17" fillId="0" borderId="0" xfId="0" applyFont="1" applyAlignment="1">
      <alignment vertical="top"/>
    </xf>
    <xf numFmtId="0" fontId="5" fillId="0" borderId="0" xfId="0" applyFont="1" applyAlignment="1">
      <alignment horizontal="center" vertical="top"/>
    </xf>
    <xf numFmtId="0" fontId="0" fillId="0" borderId="12" xfId="0" applyBorder="1"/>
    <xf numFmtId="0" fontId="15" fillId="0" borderId="0" xfId="0" applyFont="1" applyAlignment="1">
      <alignment horizontal="center"/>
    </xf>
    <xf numFmtId="0" fontId="26" fillId="4" borderId="0" xfId="0" applyFont="1" applyFill="1" applyAlignment="1">
      <alignment horizontal="center"/>
    </xf>
    <xf numFmtId="0" fontId="21" fillId="0" borderId="0" xfId="0" applyFont="1"/>
    <xf numFmtId="0" fontId="7" fillId="0" borderId="0" xfId="0" applyFont="1" applyAlignment="1">
      <alignment vertical="top"/>
    </xf>
    <xf numFmtId="0" fontId="5" fillId="0" borderId="0" xfId="1" applyFont="1" applyAlignment="1">
      <alignment vertical="top"/>
    </xf>
    <xf numFmtId="0" fontId="5" fillId="0" borderId="0" xfId="0" applyFont="1" applyAlignment="1">
      <alignment vertical="top"/>
    </xf>
    <xf numFmtId="0" fontId="17" fillId="0" borderId="0" xfId="1" applyFont="1" applyAlignment="1">
      <alignment vertical="top"/>
    </xf>
    <xf numFmtId="43" fontId="22" fillId="0" borderId="0" xfId="5" applyFont="1" applyFill="1" applyBorder="1" applyAlignment="1">
      <alignment horizontal="left" vertical="top" wrapText="1"/>
    </xf>
    <xf numFmtId="15" fontId="28" fillId="0" borderId="1" xfId="0" applyNumberFormat="1" applyFont="1" applyBorder="1" applyAlignment="1">
      <alignment horizontal="left"/>
    </xf>
    <xf numFmtId="0" fontId="13" fillId="2" borderId="0" xfId="0" applyFont="1" applyFill="1"/>
    <xf numFmtId="0" fontId="32" fillId="0" borderId="13" xfId="0" applyFont="1" applyBorder="1" applyAlignment="1">
      <alignment horizontal="center" vertical="top"/>
    </xf>
    <xf numFmtId="0" fontId="32" fillId="0" borderId="14" xfId="1" applyFont="1" applyBorder="1" applyAlignment="1">
      <alignment horizontal="center" vertical="top"/>
    </xf>
    <xf numFmtId="0" fontId="32" fillId="0" borderId="15" xfId="1" applyFont="1" applyBorder="1" applyAlignment="1">
      <alignment horizontal="center" vertical="top"/>
    </xf>
    <xf numFmtId="0" fontId="32" fillId="0" borderId="14" xfId="0" applyFont="1" applyBorder="1" applyAlignment="1">
      <alignment horizontal="center" vertical="top"/>
    </xf>
    <xf numFmtId="0" fontId="15" fillId="0" borderId="13" xfId="3" applyFont="1" applyBorder="1" applyAlignment="1">
      <alignment horizontal="left" vertical="top" wrapText="1"/>
    </xf>
    <xf numFmtId="0" fontId="32" fillId="0" borderId="13" xfId="1" applyFont="1" applyBorder="1" applyAlignment="1">
      <alignment horizontal="center" vertical="top"/>
    </xf>
    <xf numFmtId="0" fontId="6" fillId="0" borderId="14" xfId="1" applyFont="1" applyBorder="1" applyAlignment="1">
      <alignment horizontal="left" vertical="top"/>
    </xf>
    <xf numFmtId="0" fontId="15" fillId="0" borderId="14" xfId="1" applyFont="1" applyBorder="1" applyAlignment="1">
      <alignment vertical="top"/>
    </xf>
    <xf numFmtId="0" fontId="24" fillId="0" borderId="13" xfId="0" applyFont="1" applyBorder="1" applyAlignment="1">
      <alignment vertical="top"/>
    </xf>
    <xf numFmtId="0" fontId="24" fillId="0" borderId="14" xfId="0" applyFont="1" applyBorder="1" applyAlignment="1">
      <alignment vertical="top"/>
    </xf>
    <xf numFmtId="0" fontId="8" fillId="0" borderId="13" xfId="0" applyFont="1" applyBorder="1" applyAlignment="1">
      <alignment vertical="top"/>
    </xf>
    <xf numFmtId="0" fontId="1" fillId="0" borderId="14" xfId="0" applyFont="1" applyBorder="1" applyAlignment="1">
      <alignment vertical="top"/>
    </xf>
    <xf numFmtId="0" fontId="15" fillId="0" borderId="14" xfId="1" applyFont="1" applyBorder="1" applyAlignment="1">
      <alignment vertical="top" wrapText="1"/>
    </xf>
    <xf numFmtId="0" fontId="15" fillId="0" borderId="13" xfId="1" applyFont="1" applyBorder="1" applyAlignment="1">
      <alignment vertical="top" wrapText="1"/>
    </xf>
    <xf numFmtId="0" fontId="15" fillId="0" borderId="14" xfId="1" applyFont="1" applyBorder="1" applyAlignment="1">
      <alignment horizontal="left" vertical="top" wrapText="1"/>
    </xf>
    <xf numFmtId="0" fontId="15" fillId="0" borderId="14" xfId="0" applyFont="1" applyBorder="1" applyAlignment="1">
      <alignment vertical="top"/>
    </xf>
    <xf numFmtId="0" fontId="24" fillId="0" borderId="13" xfId="1" applyFont="1" applyBorder="1" applyAlignment="1">
      <alignment vertical="top" wrapText="1"/>
    </xf>
    <xf numFmtId="0" fontId="24" fillId="0" borderId="14" xfId="1" applyFont="1" applyBorder="1" applyAlignment="1">
      <alignment vertical="top" wrapText="1"/>
    </xf>
    <xf numFmtId="0" fontId="15" fillId="0" borderId="14" xfId="0" applyFont="1" applyBorder="1" applyAlignment="1">
      <alignment vertical="top" wrapText="1"/>
    </xf>
    <xf numFmtId="3" fontId="15" fillId="0" borderId="14" xfId="0" applyNumberFormat="1" applyFont="1" applyBorder="1" applyAlignment="1">
      <alignment horizontal="right" vertical="top" wrapText="1"/>
    </xf>
    <xf numFmtId="3" fontId="15" fillId="0" borderId="15" xfId="0" applyNumberFormat="1" applyFont="1" applyBorder="1" applyAlignment="1">
      <alignment horizontal="right" vertical="top" wrapText="1"/>
    </xf>
    <xf numFmtId="3" fontId="15" fillId="0" borderId="13" xfId="0" applyNumberFormat="1" applyFont="1" applyBorder="1" applyAlignment="1">
      <alignment horizontal="right" vertical="top" wrapText="1"/>
    </xf>
    <xf numFmtId="9" fontId="15" fillId="0" borderId="14" xfId="6" applyFont="1" applyFill="1" applyBorder="1" applyAlignment="1">
      <alignment horizontal="right" vertical="top" wrapText="1"/>
    </xf>
    <xf numFmtId="9" fontId="15" fillId="0" borderId="14" xfId="6" applyFont="1" applyBorder="1" applyAlignment="1">
      <alignment horizontal="right" vertical="top" wrapText="1"/>
    </xf>
    <xf numFmtId="4" fontId="15" fillId="0" borderId="14" xfId="0" applyNumberFormat="1" applyFont="1" applyBorder="1" applyAlignment="1">
      <alignment horizontal="right" vertical="top" wrapText="1"/>
    </xf>
    <xf numFmtId="166" fontId="15" fillId="0" borderId="14" xfId="0" applyNumberFormat="1" applyFont="1" applyBorder="1" applyAlignment="1">
      <alignment horizontal="right" vertical="top" wrapText="1"/>
    </xf>
    <xf numFmtId="43" fontId="15" fillId="0" borderId="14" xfId="5" applyFont="1" applyBorder="1" applyAlignment="1">
      <alignment horizontal="right" vertical="top" wrapText="1"/>
    </xf>
    <xf numFmtId="165" fontId="15" fillId="0" borderId="14" xfId="5" applyNumberFormat="1" applyFont="1" applyBorder="1" applyAlignment="1">
      <alignment horizontal="right" vertical="top" wrapText="1"/>
    </xf>
    <xf numFmtId="0" fontId="13" fillId="6" borderId="0" xfId="9" applyFont="1" applyFill="1"/>
    <xf numFmtId="0" fontId="28" fillId="0" borderId="0" xfId="14" applyFont="1"/>
    <xf numFmtId="0" fontId="29" fillId="0" borderId="0" xfId="10" applyFont="1" applyAlignment="1">
      <alignment vertical="center"/>
    </xf>
    <xf numFmtId="0" fontId="15" fillId="0" borderId="0" xfId="14" applyFont="1"/>
    <xf numFmtId="0" fontId="13" fillId="6" borderId="0" xfId="14" applyFont="1" applyFill="1"/>
    <xf numFmtId="0" fontId="8" fillId="0" borderId="0" xfId="14" applyFont="1"/>
    <xf numFmtId="0" fontId="1" fillId="12" borderId="0" xfId="14" applyFont="1" applyFill="1"/>
    <xf numFmtId="0" fontId="27" fillId="0" borderId="0" xfId="0" applyFont="1" applyAlignment="1">
      <alignment horizontal="center"/>
    </xf>
    <xf numFmtId="3" fontId="28" fillId="0" borderId="3" xfId="0" applyNumberFormat="1" applyFont="1" applyBorder="1" applyAlignment="1">
      <alignment horizontal="center" vertical="center"/>
    </xf>
    <xf numFmtId="0" fontId="27" fillId="0" borderId="9" xfId="0" applyFont="1" applyBorder="1" applyAlignment="1">
      <alignment horizontal="center" vertical="center"/>
    </xf>
    <xf numFmtId="3" fontId="28" fillId="0" borderId="5" xfId="0" applyNumberFormat="1" applyFont="1" applyBorder="1" applyAlignment="1">
      <alignment horizontal="center" vertical="center"/>
    </xf>
    <xf numFmtId="3" fontId="15" fillId="5" borderId="14" xfId="0" applyNumberFormat="1" applyFont="1" applyFill="1" applyBorder="1" applyAlignment="1">
      <alignment horizontal="right" vertical="top" wrapText="1"/>
    </xf>
    <xf numFmtId="3" fontId="15" fillId="5" borderId="13" xfId="0" applyNumberFormat="1" applyFont="1" applyFill="1" applyBorder="1" applyAlignment="1">
      <alignment horizontal="right" vertical="top" wrapText="1"/>
    </xf>
    <xf numFmtId="9" fontId="15" fillId="5" borderId="14" xfId="6" applyFont="1" applyFill="1" applyBorder="1" applyAlignment="1">
      <alignment horizontal="right" vertical="top" wrapText="1"/>
    </xf>
    <xf numFmtId="0" fontId="32" fillId="0" borderId="14" xfId="1" applyFont="1" applyBorder="1" applyAlignment="1">
      <alignment horizontal="center" vertical="top" wrapText="1"/>
    </xf>
    <xf numFmtId="0" fontId="6" fillId="5" borderId="14" xfId="1" applyFont="1" applyFill="1" applyBorder="1" applyAlignment="1">
      <alignment horizontal="left" vertical="top"/>
    </xf>
    <xf numFmtId="165" fontId="15" fillId="5" borderId="14" xfId="5" applyNumberFormat="1" applyFont="1" applyFill="1" applyBorder="1" applyAlignment="1">
      <alignment horizontal="right" vertical="top" wrapText="1"/>
    </xf>
    <xf numFmtId="0" fontId="27" fillId="9" borderId="0" xfId="0" applyFont="1" applyFill="1" applyAlignment="1">
      <alignment horizontal="left"/>
    </xf>
    <xf numFmtId="0" fontId="28" fillId="9" borderId="0" xfId="0" applyFont="1" applyFill="1"/>
    <xf numFmtId="0" fontId="0" fillId="9" borderId="0" xfId="0" applyFill="1"/>
    <xf numFmtId="0" fontId="27" fillId="9" borderId="0" xfId="0" applyFont="1" applyFill="1"/>
    <xf numFmtId="0" fontId="28" fillId="9" borderId="0" xfId="0" applyFont="1" applyFill="1" applyAlignment="1">
      <alignment horizontal="left"/>
    </xf>
    <xf numFmtId="0" fontId="28" fillId="9" borderId="1" xfId="0" applyFont="1" applyFill="1" applyBorder="1"/>
    <xf numFmtId="0" fontId="27" fillId="9" borderId="1" xfId="0" applyFont="1" applyFill="1" applyBorder="1" applyAlignment="1">
      <alignment horizontal="left"/>
    </xf>
    <xf numFmtId="0" fontId="28" fillId="9" borderId="1" xfId="0" applyFont="1" applyFill="1" applyBorder="1" applyAlignment="1">
      <alignment horizontal="left"/>
    </xf>
    <xf numFmtId="0" fontId="27" fillId="9" borderId="2" xfId="0" applyFont="1" applyFill="1" applyBorder="1" applyAlignment="1">
      <alignment horizontal="left"/>
    </xf>
    <xf numFmtId="15" fontId="28" fillId="9" borderId="1" xfId="0" applyNumberFormat="1" applyFont="1" applyFill="1" applyBorder="1" applyAlignment="1">
      <alignment horizontal="left"/>
    </xf>
    <xf numFmtId="0" fontId="27" fillId="9" borderId="1" xfId="0" applyFont="1" applyFill="1" applyBorder="1" applyAlignment="1">
      <alignment horizontal="center" vertical="center" wrapText="1"/>
    </xf>
    <xf numFmtId="0" fontId="27" fillId="9" borderId="17" xfId="0" applyFont="1" applyFill="1" applyBorder="1" applyAlignment="1">
      <alignment horizontal="center" vertical="center"/>
    </xf>
    <xf numFmtId="0" fontId="27" fillId="0" borderId="9" xfId="0" applyFont="1" applyBorder="1" applyAlignment="1">
      <alignment horizontal="left" vertical="center"/>
    </xf>
    <xf numFmtId="3" fontId="0" fillId="0" borderId="0" xfId="0" applyNumberFormat="1" applyAlignment="1">
      <alignment horizontal="center"/>
    </xf>
    <xf numFmtId="0" fontId="27" fillId="0" borderId="9" xfId="0" applyFont="1" applyBorder="1" applyAlignment="1">
      <alignment horizontal="left" vertical="center" wrapText="1"/>
    </xf>
    <xf numFmtId="0" fontId="27" fillId="0" borderId="10" xfId="0" applyFont="1" applyBorder="1" applyAlignment="1">
      <alignment horizontal="left" vertical="center" wrapText="1"/>
    </xf>
    <xf numFmtId="3" fontId="28" fillId="9" borderId="0" xfId="0" applyNumberFormat="1" applyFont="1" applyFill="1"/>
    <xf numFmtId="0" fontId="28" fillId="9" borderId="18" xfId="0" applyFont="1" applyFill="1" applyBorder="1"/>
    <xf numFmtId="3" fontId="27" fillId="0" borderId="9" xfId="0" applyNumberFormat="1" applyFont="1" applyBorder="1" applyAlignment="1">
      <alignment wrapText="1"/>
    </xf>
    <xf numFmtId="3" fontId="27" fillId="0" borderId="9" xfId="0" applyNumberFormat="1" applyFont="1" applyBorder="1" applyAlignment="1">
      <alignment horizontal="center" vertical="center"/>
    </xf>
    <xf numFmtId="3" fontId="27" fillId="0" borderId="6" xfId="0" applyNumberFormat="1" applyFont="1" applyBorder="1" applyAlignment="1">
      <alignment horizontal="center" vertical="center"/>
    </xf>
    <xf numFmtId="3" fontId="27" fillId="0" borderId="0" xfId="0" applyNumberFormat="1" applyFont="1" applyAlignment="1">
      <alignment horizontal="center"/>
    </xf>
    <xf numFmtId="3" fontId="27" fillId="0" borderId="6" xfId="0" applyNumberFormat="1" applyFont="1" applyBorder="1" applyAlignment="1">
      <alignment horizontal="center"/>
    </xf>
    <xf numFmtId="3" fontId="28" fillId="0" borderId="6" xfId="0" applyNumberFormat="1" applyFont="1" applyBorder="1" applyAlignment="1">
      <alignment horizontal="center"/>
    </xf>
    <xf numFmtId="3" fontId="0" fillId="9" borderId="0" xfId="0" applyNumberFormat="1" applyFill="1"/>
    <xf numFmtId="9" fontId="27" fillId="0" borderId="9" xfId="0" applyNumberFormat="1" applyFont="1" applyBorder="1" applyAlignment="1">
      <alignment wrapText="1"/>
    </xf>
    <xf numFmtId="9" fontId="27" fillId="0" borderId="9" xfId="0" applyNumberFormat="1" applyFont="1" applyBorder="1" applyAlignment="1">
      <alignment horizontal="center" vertical="center"/>
    </xf>
    <xf numFmtId="9" fontId="27" fillId="0" borderId="6" xfId="0" applyNumberFormat="1" applyFont="1" applyBorder="1" applyAlignment="1">
      <alignment horizontal="center" vertical="center"/>
    </xf>
    <xf numFmtId="9" fontId="27" fillId="0" borderId="9" xfId="0" applyNumberFormat="1" applyFont="1" applyBorder="1" applyAlignment="1">
      <alignment horizontal="center"/>
    </xf>
    <xf numFmtId="9" fontId="27" fillId="0" borderId="0" xfId="0" applyNumberFormat="1" applyFont="1" applyAlignment="1">
      <alignment horizontal="center"/>
    </xf>
    <xf numFmtId="9" fontId="27" fillId="0" borderId="6" xfId="0" applyNumberFormat="1" applyFont="1" applyBorder="1" applyAlignment="1">
      <alignment horizontal="center"/>
    </xf>
    <xf numFmtId="9" fontId="0" fillId="9" borderId="0" xfId="0" applyNumberFormat="1" applyFill="1"/>
    <xf numFmtId="0" fontId="27" fillId="0" borderId="9" xfId="0" applyFont="1" applyBorder="1" applyAlignment="1">
      <alignment wrapText="1"/>
    </xf>
    <xf numFmtId="0" fontId="27" fillId="0" borderId="6" xfId="0" applyFont="1" applyBorder="1" applyAlignment="1">
      <alignment horizontal="center" vertical="center"/>
    </xf>
    <xf numFmtId="0" fontId="27" fillId="0" borderId="0" xfId="0" applyFont="1" applyAlignment="1">
      <alignment horizontal="center" vertical="center"/>
    </xf>
    <xf numFmtId="0" fontId="27" fillId="0" borderId="9" xfId="0" applyFont="1" applyBorder="1" applyAlignment="1">
      <alignment horizontal="center"/>
    </xf>
    <xf numFmtId="1" fontId="27" fillId="0" borderId="9" xfId="6" applyNumberFormat="1" applyFont="1" applyFill="1" applyBorder="1" applyAlignment="1">
      <alignment horizontal="center" vertical="center"/>
    </xf>
    <xf numFmtId="1" fontId="27" fillId="0" borderId="6" xfId="6" applyNumberFormat="1" applyFont="1" applyFill="1" applyBorder="1" applyAlignment="1">
      <alignment horizontal="center" vertical="center"/>
    </xf>
    <xf numFmtId="3" fontId="27" fillId="0" borderId="9" xfId="6" applyNumberFormat="1" applyFont="1" applyFill="1" applyBorder="1" applyAlignment="1">
      <alignment horizontal="center" vertical="center"/>
    </xf>
    <xf numFmtId="3" fontId="27" fillId="0" borderId="6" xfId="6" applyNumberFormat="1" applyFont="1" applyFill="1" applyBorder="1" applyAlignment="1">
      <alignment horizontal="center" vertical="center"/>
    </xf>
    <xf numFmtId="3" fontId="27" fillId="0" borderId="0" xfId="6" applyNumberFormat="1" applyFont="1" applyFill="1" applyBorder="1" applyAlignment="1">
      <alignment horizontal="center" vertical="center"/>
    </xf>
    <xf numFmtId="0" fontId="27" fillId="0" borderId="10" xfId="0" applyFont="1" applyBorder="1" applyAlignment="1">
      <alignment wrapText="1"/>
    </xf>
    <xf numFmtId="3" fontId="27" fillId="0" borderId="10" xfId="6" applyNumberFormat="1" applyFont="1" applyFill="1" applyBorder="1" applyAlignment="1">
      <alignment horizontal="center" vertical="center"/>
    </xf>
    <xf numFmtId="0" fontId="28" fillId="0" borderId="7" xfId="0" applyFont="1" applyBorder="1" applyAlignment="1">
      <alignment horizontal="center"/>
    </xf>
    <xf numFmtId="0" fontId="28" fillId="0" borderId="8" xfId="0" applyFont="1" applyBorder="1" applyAlignment="1">
      <alignment horizontal="center"/>
    </xf>
    <xf numFmtId="0" fontId="28" fillId="9" borderId="0" xfId="0" applyFont="1" applyFill="1" applyAlignment="1">
      <alignment vertical="center" wrapText="1"/>
    </xf>
    <xf numFmtId="0" fontId="30" fillId="9" borderId="0" xfId="0" applyFont="1" applyFill="1" applyAlignment="1">
      <alignment vertical="top" wrapText="1"/>
    </xf>
    <xf numFmtId="165" fontId="28" fillId="9" borderId="0" xfId="5" applyNumberFormat="1" applyFont="1" applyFill="1"/>
    <xf numFmtId="0" fontId="28" fillId="9" borderId="0" xfId="0" applyFont="1" applyFill="1" applyAlignment="1">
      <alignment vertical="top" wrapText="1"/>
    </xf>
    <xf numFmtId="0" fontId="28" fillId="9" borderId="0" xfId="0" applyFont="1" applyFill="1" applyAlignment="1">
      <alignment vertical="top"/>
    </xf>
    <xf numFmtId="0" fontId="50" fillId="0" borderId="14" xfId="1" applyFont="1" applyBorder="1" applyAlignment="1">
      <alignment horizontal="center" vertical="top"/>
    </xf>
    <xf numFmtId="3" fontId="24" fillId="0" borderId="14" xfId="0" applyNumberFormat="1" applyFont="1" applyBorder="1" applyAlignment="1">
      <alignment horizontal="right" vertical="top" wrapText="1"/>
    </xf>
    <xf numFmtId="3" fontId="24" fillId="5" borderId="14" xfId="0" applyNumberFormat="1" applyFont="1" applyFill="1" applyBorder="1" applyAlignment="1">
      <alignment horizontal="right" vertical="top" wrapText="1"/>
    </xf>
    <xf numFmtId="165" fontId="49" fillId="0" borderId="0" xfId="5" applyNumberFormat="1" applyFont="1" applyAlignment="1">
      <alignment horizontal="right" vertical="top"/>
    </xf>
    <xf numFmtId="165" fontId="49" fillId="0" borderId="0" xfId="5" applyNumberFormat="1" applyFont="1" applyAlignment="1">
      <alignment horizontal="right" vertical="top" wrapText="1"/>
    </xf>
    <xf numFmtId="10" fontId="15" fillId="0" borderId="14" xfId="6" applyNumberFormat="1" applyFont="1" applyBorder="1" applyAlignment="1">
      <alignment horizontal="right" vertical="top" wrapText="1"/>
    </xf>
    <xf numFmtId="4" fontId="15" fillId="5" borderId="14" xfId="0" applyNumberFormat="1" applyFont="1" applyFill="1" applyBorder="1" applyAlignment="1">
      <alignment horizontal="right" vertical="top" wrapText="1"/>
    </xf>
    <xf numFmtId="0" fontId="1" fillId="2" borderId="0" xfId="0" applyFont="1" applyFill="1"/>
    <xf numFmtId="0" fontId="16" fillId="10" borderId="0" xfId="0" applyFont="1" applyFill="1"/>
    <xf numFmtId="0" fontId="12" fillId="0" borderId="0" xfId="0" applyFont="1"/>
    <xf numFmtId="165" fontId="25" fillId="0" borderId="0" xfId="5" applyNumberFormat="1" applyFont="1" applyFill="1" applyAlignment="1">
      <alignment vertical="top"/>
    </xf>
    <xf numFmtId="0" fontId="18" fillId="0" borderId="0" xfId="0" applyFont="1" applyAlignment="1">
      <alignment vertical="top" wrapText="1"/>
    </xf>
    <xf numFmtId="0" fontId="32" fillId="0" borderId="21" xfId="1" applyFont="1" applyBorder="1" applyAlignment="1">
      <alignment horizontal="center" vertical="top"/>
    </xf>
    <xf numFmtId="0" fontId="32" fillId="0" borderId="22" xfId="1" applyFont="1" applyBorder="1" applyAlignment="1">
      <alignment horizontal="center" vertical="top"/>
    </xf>
    <xf numFmtId="0" fontId="32" fillId="0" borderId="23" xfId="0" applyFont="1" applyBorder="1" applyAlignment="1">
      <alignment horizontal="center" vertical="top"/>
    </xf>
    <xf numFmtId="4" fontId="15" fillId="0" borderId="23" xfId="0" applyNumberFormat="1" applyFont="1" applyBorder="1" applyAlignment="1">
      <alignment horizontal="right" vertical="top" wrapText="1"/>
    </xf>
    <xf numFmtId="1" fontId="15" fillId="0" borderId="14" xfId="5" applyNumberFormat="1" applyFont="1" applyBorder="1" applyAlignment="1">
      <alignment horizontal="right" vertical="top" wrapText="1"/>
    </xf>
    <xf numFmtId="0" fontId="15" fillId="0" borderId="42" xfId="1" applyFont="1" applyBorder="1" applyAlignment="1">
      <alignment vertical="top" wrapText="1"/>
    </xf>
    <xf numFmtId="0" fontId="32" fillId="0" borderId="42" xfId="1" applyFont="1" applyBorder="1" applyAlignment="1">
      <alignment horizontal="center" vertical="top"/>
    </xf>
    <xf numFmtId="3" fontId="15" fillId="0" borderId="42" xfId="0" applyNumberFormat="1" applyFont="1" applyBorder="1" applyAlignment="1">
      <alignment horizontal="right" vertical="top" wrapText="1"/>
    </xf>
    <xf numFmtId="0" fontId="32" fillId="0" borderId="43" xfId="1" applyFont="1" applyBorder="1" applyAlignment="1">
      <alignment horizontal="center" vertical="top"/>
    </xf>
    <xf numFmtId="1" fontId="15" fillId="5" borderId="14" xfId="5" applyNumberFormat="1" applyFont="1" applyFill="1" applyBorder="1" applyAlignment="1">
      <alignment horizontal="right" vertical="top" wrapText="1"/>
    </xf>
    <xf numFmtId="10" fontId="15" fillId="5" borderId="14" xfId="6" applyNumberFormat="1" applyFont="1" applyFill="1" applyBorder="1" applyAlignment="1">
      <alignment horizontal="right" vertical="top" wrapText="1"/>
    </xf>
    <xf numFmtId="3" fontId="15" fillId="5" borderId="42" xfId="0" applyNumberFormat="1" applyFont="1" applyFill="1" applyBorder="1" applyAlignment="1">
      <alignment horizontal="right" vertical="top" wrapText="1"/>
    </xf>
    <xf numFmtId="0" fontId="55" fillId="0" borderId="0" xfId="0" applyFont="1" applyAlignment="1">
      <alignment horizontal="left" vertical="top" wrapText="1"/>
    </xf>
    <xf numFmtId="0" fontId="32" fillId="0" borderId="14" xfId="5" applyNumberFormat="1" applyFont="1" applyFill="1" applyBorder="1" applyAlignment="1">
      <alignment horizontal="left" vertical="top" wrapText="1"/>
    </xf>
    <xf numFmtId="0" fontId="6" fillId="0" borderId="14" xfId="0" applyFont="1" applyBorder="1" applyAlignment="1">
      <alignment horizontal="left" vertical="top" wrapText="1"/>
    </xf>
    <xf numFmtId="0" fontId="32" fillId="0" borderId="13" xfId="0" applyFont="1" applyBorder="1" applyAlignment="1">
      <alignment horizontal="left" vertical="top" wrapText="1"/>
    </xf>
    <xf numFmtId="43" fontId="32" fillId="0" borderId="14" xfId="5" applyFont="1" applyFill="1" applyBorder="1" applyAlignment="1">
      <alignment horizontal="left" vertical="top" wrapText="1"/>
    </xf>
    <xf numFmtId="43" fontId="32" fillId="0" borderId="15" xfId="5" applyFont="1" applyFill="1" applyBorder="1" applyAlignment="1">
      <alignment horizontal="left" vertical="top" wrapText="1"/>
    </xf>
    <xf numFmtId="3" fontId="32" fillId="0" borderId="14" xfId="0" applyNumberFormat="1" applyFont="1" applyBorder="1" applyAlignment="1">
      <alignment horizontal="left" vertical="top" wrapText="1"/>
    </xf>
    <xf numFmtId="49" fontId="32" fillId="0" borderId="0" xfId="5" applyNumberFormat="1" applyFont="1" applyFill="1" applyBorder="1" applyAlignment="1">
      <alignment horizontal="left" vertical="top" wrapText="1"/>
    </xf>
    <xf numFmtId="0" fontId="32" fillId="0" borderId="14" xfId="1" applyFont="1" applyBorder="1" applyAlignment="1">
      <alignment horizontal="left" vertical="top" wrapText="1"/>
    </xf>
    <xf numFmtId="3" fontId="32" fillId="0" borderId="13" xfId="0" applyNumberFormat="1" applyFont="1" applyBorder="1" applyAlignment="1">
      <alignment horizontal="left" vertical="top" wrapText="1"/>
    </xf>
    <xf numFmtId="0" fontId="32" fillId="0" borderId="14" xfId="0" applyFont="1" applyBorder="1" applyAlignment="1">
      <alignment horizontal="left" vertical="top" wrapText="1"/>
    </xf>
    <xf numFmtId="43" fontId="55" fillId="0" borderId="14" xfId="5" applyFont="1" applyFill="1" applyBorder="1" applyAlignment="1">
      <alignment horizontal="left" vertical="top" wrapText="1"/>
    </xf>
    <xf numFmtId="0" fontId="6" fillId="0" borderId="0" xfId="0" applyFont="1" applyAlignment="1">
      <alignment horizontal="left" vertical="top" wrapText="1"/>
    </xf>
    <xf numFmtId="0" fontId="15" fillId="0" borderId="44" xfId="1" applyFont="1" applyBorder="1" applyAlignment="1">
      <alignment vertical="top" wrapText="1"/>
    </xf>
    <xf numFmtId="0" fontId="32" fillId="0" borderId="44" xfId="1" applyFont="1" applyBorder="1" applyAlignment="1">
      <alignment horizontal="center" vertical="top"/>
    </xf>
    <xf numFmtId="3" fontId="15" fillId="0" borderId="44" xfId="0" applyNumberFormat="1" applyFont="1" applyBorder="1" applyAlignment="1">
      <alignment horizontal="right" vertical="top" wrapText="1"/>
    </xf>
    <xf numFmtId="43" fontId="32" fillId="0" borderId="44" xfId="5" applyFont="1" applyFill="1" applyBorder="1" applyAlignment="1">
      <alignment horizontal="left" vertical="top" wrapText="1"/>
    </xf>
    <xf numFmtId="0" fontId="32" fillId="0" borderId="48" xfId="1" applyFont="1" applyBorder="1" applyAlignment="1">
      <alignment horizontal="center" vertical="top"/>
    </xf>
    <xf numFmtId="9" fontId="15" fillId="0" borderId="48" xfId="6" applyFont="1" applyBorder="1" applyAlignment="1">
      <alignment horizontal="right" vertical="top" wrapText="1"/>
    </xf>
    <xf numFmtId="43" fontId="32" fillId="0" borderId="48" xfId="5" applyFont="1" applyFill="1" applyBorder="1" applyAlignment="1">
      <alignment horizontal="left" vertical="top" wrapText="1"/>
    </xf>
    <xf numFmtId="0" fontId="15" fillId="0" borderId="15" xfId="1" applyFont="1" applyBorder="1" applyAlignment="1">
      <alignment vertical="top" wrapText="1"/>
    </xf>
    <xf numFmtId="9" fontId="15" fillId="0" borderId="15" xfId="6" applyFont="1" applyBorder="1" applyAlignment="1">
      <alignment horizontal="right" vertical="top" wrapText="1"/>
    </xf>
    <xf numFmtId="0" fontId="15" fillId="0" borderId="49" xfId="1" applyFont="1" applyBorder="1" applyAlignment="1">
      <alignment vertical="top" wrapText="1"/>
    </xf>
    <xf numFmtId="0" fontId="32" fillId="0" borderId="49" xfId="1" applyFont="1" applyBorder="1" applyAlignment="1">
      <alignment horizontal="center" vertical="top"/>
    </xf>
    <xf numFmtId="9" fontId="15" fillId="0" borderId="49" xfId="6" applyFont="1" applyBorder="1" applyAlignment="1">
      <alignment horizontal="right" vertical="top" wrapText="1"/>
    </xf>
    <xf numFmtId="43" fontId="32" fillId="0" borderId="49" xfId="5" applyFont="1" applyFill="1" applyBorder="1" applyAlignment="1">
      <alignment horizontal="left" vertical="top" wrapText="1"/>
    </xf>
    <xf numFmtId="0" fontId="32" fillId="0" borderId="15" xfId="0" applyFont="1" applyBorder="1" applyAlignment="1">
      <alignment horizontal="center" vertical="top"/>
    </xf>
    <xf numFmtId="0" fontId="15" fillId="0" borderId="48" xfId="0" applyFont="1" applyBorder="1" applyAlignment="1">
      <alignment vertical="top" wrapText="1"/>
    </xf>
    <xf numFmtId="3" fontId="15" fillId="0" borderId="48" xfId="0" applyNumberFormat="1" applyFont="1" applyBorder="1" applyAlignment="1">
      <alignment horizontal="right" vertical="top" wrapText="1"/>
    </xf>
    <xf numFmtId="0" fontId="6" fillId="0" borderId="15" xfId="0" applyFont="1" applyBorder="1" applyAlignment="1">
      <alignment horizontal="left" vertical="top" wrapText="1"/>
    </xf>
    <xf numFmtId="0" fontId="6" fillId="0" borderId="13" xfId="0" applyFont="1" applyBorder="1" applyAlignment="1">
      <alignment horizontal="left" vertical="top" wrapText="1"/>
    </xf>
    <xf numFmtId="0" fontId="24" fillId="0" borderId="15" xfId="0" applyFont="1" applyBorder="1" applyAlignment="1">
      <alignment vertical="top"/>
    </xf>
    <xf numFmtId="0" fontId="15" fillId="0" borderId="45" xfId="0" applyFont="1" applyBorder="1" applyAlignment="1">
      <alignment vertical="top" wrapText="1"/>
    </xf>
    <xf numFmtId="0" fontId="32" fillId="0" borderId="45" xfId="0" applyFont="1" applyBorder="1" applyAlignment="1">
      <alignment horizontal="center" vertical="top"/>
    </xf>
    <xf numFmtId="0" fontId="6" fillId="0" borderId="45" xfId="0" applyFont="1" applyBorder="1" applyAlignment="1">
      <alignment horizontal="left" vertical="top" wrapText="1"/>
    </xf>
    <xf numFmtId="0" fontId="32" fillId="0" borderId="48" xfId="0" applyFont="1" applyBorder="1" applyAlignment="1">
      <alignment horizontal="center" vertical="top"/>
    </xf>
    <xf numFmtId="0" fontId="6" fillId="0" borderId="48" xfId="0" applyFont="1" applyBorder="1" applyAlignment="1">
      <alignment horizontal="left" vertical="top" wrapText="1"/>
    </xf>
    <xf numFmtId="0" fontId="50" fillId="0" borderId="13" xfId="1" applyFont="1" applyBorder="1" applyAlignment="1">
      <alignment horizontal="center" vertical="top"/>
    </xf>
    <xf numFmtId="3" fontId="24" fillId="0" borderId="13" xfId="0" applyNumberFormat="1" applyFont="1" applyBorder="1" applyAlignment="1">
      <alignment horizontal="right" vertical="top" wrapText="1"/>
    </xf>
    <xf numFmtId="3" fontId="24" fillId="5" borderId="13" xfId="0" applyNumberFormat="1" applyFont="1" applyFill="1" applyBorder="1" applyAlignment="1">
      <alignment horizontal="right" vertical="top" wrapText="1"/>
    </xf>
    <xf numFmtId="0" fontId="0" fillId="0" borderId="47" xfId="0" applyBorder="1" applyAlignment="1">
      <alignment vertical="top"/>
    </xf>
    <xf numFmtId="0" fontId="5" fillId="0" borderId="47" xfId="0" applyFont="1" applyBorder="1" applyAlignment="1">
      <alignment horizontal="center" vertical="top"/>
    </xf>
    <xf numFmtId="165" fontId="49" fillId="0" borderId="47" xfId="5" applyNumberFormat="1" applyFont="1" applyBorder="1" applyAlignment="1">
      <alignment vertical="top"/>
    </xf>
    <xf numFmtId="0" fontId="22" fillId="0" borderId="47" xfId="0" applyFont="1" applyBorder="1" applyAlignment="1">
      <alignment horizontal="left" vertical="top" wrapText="1"/>
    </xf>
    <xf numFmtId="165" fontId="49" fillId="0" borderId="51" xfId="5" applyNumberFormat="1" applyFont="1" applyBorder="1" applyAlignment="1">
      <alignment horizontal="right" vertical="top"/>
    </xf>
    <xf numFmtId="165" fontId="53" fillId="0" borderId="52" xfId="5" applyNumberFormat="1" applyFont="1" applyFill="1" applyBorder="1" applyAlignment="1">
      <alignment horizontal="right" vertical="top" wrapText="1"/>
    </xf>
    <xf numFmtId="165" fontId="53" fillId="0" borderId="53" xfId="5" applyNumberFormat="1" applyFont="1" applyFill="1" applyBorder="1" applyAlignment="1">
      <alignment horizontal="right" vertical="top" wrapText="1"/>
    </xf>
    <xf numFmtId="165" fontId="53" fillId="0" borderId="54" xfId="5" applyNumberFormat="1" applyFont="1" applyFill="1" applyBorder="1" applyAlignment="1">
      <alignment horizontal="right" vertical="top" wrapText="1"/>
    </xf>
    <xf numFmtId="0" fontId="55" fillId="0" borderId="56" xfId="0" applyFont="1" applyBorder="1" applyAlignment="1">
      <alignment horizontal="left" vertical="top" wrapText="1"/>
    </xf>
    <xf numFmtId="0" fontId="55" fillId="0" borderId="59" xfId="0" applyFont="1" applyBorder="1" applyAlignment="1">
      <alignment horizontal="left" vertical="top" wrapText="1"/>
    </xf>
    <xf numFmtId="165" fontId="53" fillId="0" borderId="51" xfId="5" applyNumberFormat="1" applyFont="1" applyFill="1" applyBorder="1" applyAlignment="1">
      <alignment horizontal="right" vertical="top" wrapText="1"/>
    </xf>
    <xf numFmtId="165" fontId="53" fillId="0" borderId="52" xfId="5" applyNumberFormat="1" applyFont="1" applyBorder="1" applyAlignment="1">
      <alignment horizontal="right" vertical="top" wrapText="1"/>
    </xf>
    <xf numFmtId="165" fontId="53" fillId="0" borderId="60" xfId="5" applyNumberFormat="1" applyFont="1" applyFill="1" applyBorder="1" applyAlignment="1">
      <alignment horizontal="right" vertical="top" wrapText="1"/>
    </xf>
    <xf numFmtId="165" fontId="53" fillId="0" borderId="61" xfId="5" applyNumberFormat="1" applyFont="1" applyFill="1" applyBorder="1" applyAlignment="1">
      <alignment horizontal="right" vertical="top" wrapText="1"/>
    </xf>
    <xf numFmtId="165" fontId="53" fillId="0" borderId="62" xfId="5" applyNumberFormat="1" applyFont="1" applyFill="1" applyBorder="1" applyAlignment="1">
      <alignment horizontal="right" vertical="top" wrapText="1"/>
    </xf>
    <xf numFmtId="165" fontId="53" fillId="0" borderId="63" xfId="5" applyNumberFormat="1" applyFont="1" applyFill="1" applyBorder="1" applyAlignment="1">
      <alignment horizontal="right" vertical="top" wrapText="1"/>
    </xf>
    <xf numFmtId="0" fontId="55" fillId="0" borderId="64" xfId="0" applyFont="1" applyBorder="1" applyAlignment="1">
      <alignment horizontal="left" vertical="top" wrapText="1"/>
    </xf>
    <xf numFmtId="0" fontId="55" fillId="0" borderId="57" xfId="0" applyFont="1" applyBorder="1" applyAlignment="1">
      <alignment horizontal="left" vertical="top" wrapText="1"/>
    </xf>
    <xf numFmtId="0" fontId="55" fillId="0" borderId="55" xfId="0" applyFont="1" applyBorder="1" applyAlignment="1">
      <alignment horizontal="left" vertical="top" wrapText="1"/>
    </xf>
    <xf numFmtId="43" fontId="32" fillId="0" borderId="65" xfId="5" applyFont="1" applyFill="1" applyBorder="1" applyAlignment="1">
      <alignment horizontal="left" vertical="top" wrapText="1"/>
    </xf>
    <xf numFmtId="165" fontId="49" fillId="0" borderId="53" xfId="5" applyNumberFormat="1" applyFont="1" applyFill="1" applyBorder="1" applyAlignment="1">
      <alignment horizontal="right" vertical="top"/>
    </xf>
    <xf numFmtId="165" fontId="49" fillId="0" borderId="66" xfId="5" applyNumberFormat="1" applyFont="1" applyFill="1" applyBorder="1" applyAlignment="1">
      <alignment horizontal="right" vertical="top"/>
    </xf>
    <xf numFmtId="165" fontId="49" fillId="0" borderId="63" xfId="5" applyNumberFormat="1" applyFont="1" applyFill="1" applyBorder="1" applyAlignment="1">
      <alignment horizontal="right" vertical="top"/>
    </xf>
    <xf numFmtId="165" fontId="49" fillId="0" borderId="61" xfId="5" applyNumberFormat="1" applyFont="1" applyFill="1" applyBorder="1" applyAlignment="1">
      <alignment horizontal="right" vertical="top"/>
    </xf>
    <xf numFmtId="165" fontId="53" fillId="0" borderId="67" xfId="5" applyNumberFormat="1" applyFont="1" applyFill="1" applyBorder="1" applyAlignment="1">
      <alignment horizontal="right" vertical="top" wrapText="1"/>
    </xf>
    <xf numFmtId="165" fontId="49" fillId="0" borderId="52" xfId="5" applyNumberFormat="1" applyFont="1" applyFill="1" applyBorder="1" applyAlignment="1">
      <alignment horizontal="right" vertical="top"/>
    </xf>
    <xf numFmtId="0" fontId="54" fillId="0" borderId="59" xfId="0" applyFont="1" applyBorder="1" applyAlignment="1">
      <alignment horizontal="left" vertical="top" wrapText="1"/>
    </xf>
    <xf numFmtId="0" fontId="32" fillId="0" borderId="68" xfId="0" applyFont="1" applyBorder="1" applyAlignment="1">
      <alignment horizontal="center" vertical="top"/>
    </xf>
    <xf numFmtId="9" fontId="15" fillId="0" borderId="68" xfId="6" applyFont="1" applyBorder="1" applyAlignment="1">
      <alignment horizontal="right" vertical="top" wrapText="1"/>
    </xf>
    <xf numFmtId="165" fontId="53" fillId="0" borderId="69" xfId="5" applyNumberFormat="1" applyFont="1" applyFill="1" applyBorder="1" applyAlignment="1">
      <alignment horizontal="right" vertical="top" wrapText="1"/>
    </xf>
    <xf numFmtId="0" fontId="32" fillId="0" borderId="59" xfId="0" applyFont="1" applyBorder="1" applyAlignment="1">
      <alignment horizontal="left" vertical="top" wrapText="1"/>
    </xf>
    <xf numFmtId="0" fontId="9" fillId="0" borderId="70" xfId="0" applyFont="1" applyBorder="1" applyAlignment="1">
      <alignment horizontal="center" vertical="top"/>
    </xf>
    <xf numFmtId="0" fontId="24" fillId="0" borderId="71" xfId="0" applyFont="1" applyBorder="1" applyAlignment="1">
      <alignment vertical="top"/>
    </xf>
    <xf numFmtId="0" fontId="32" fillId="0" borderId="71" xfId="0" applyFont="1" applyBorder="1" applyAlignment="1">
      <alignment horizontal="center" vertical="top"/>
    </xf>
    <xf numFmtId="0" fontId="32" fillId="0" borderId="71" xfId="0" applyFont="1" applyBorder="1" applyAlignment="1">
      <alignment horizontal="left" vertical="top" wrapText="1"/>
    </xf>
    <xf numFmtId="0" fontId="22" fillId="0" borderId="72" xfId="0" applyFont="1" applyBorder="1" applyAlignment="1">
      <alignment horizontal="left" vertical="top" wrapText="1"/>
    </xf>
    <xf numFmtId="0" fontId="9" fillId="0" borderId="73" xfId="0" applyFont="1" applyBorder="1" applyAlignment="1">
      <alignment horizontal="center" vertical="top"/>
    </xf>
    <xf numFmtId="0" fontId="18" fillId="0" borderId="74" xfId="0" applyFont="1" applyBorder="1" applyAlignment="1">
      <alignment horizontal="left" vertical="top" wrapText="1"/>
    </xf>
    <xf numFmtId="0" fontId="9" fillId="0" borderId="75" xfId="0" applyFont="1" applyBorder="1" applyAlignment="1">
      <alignment horizontal="center" vertical="top"/>
    </xf>
    <xf numFmtId="0" fontId="9" fillId="0" borderId="76" xfId="0" applyFont="1" applyBorder="1" applyAlignment="1">
      <alignment horizontal="center" vertical="top"/>
    </xf>
    <xf numFmtId="0" fontId="18" fillId="0" borderId="77" xfId="0" applyFont="1" applyBorder="1" applyAlignment="1">
      <alignment horizontal="left" vertical="top" wrapText="1"/>
    </xf>
    <xf numFmtId="0" fontId="9" fillId="0" borderId="80" xfId="0" applyFont="1" applyBorder="1" applyAlignment="1">
      <alignment horizontal="center" vertical="top"/>
    </xf>
    <xf numFmtId="0" fontId="18" fillId="0" borderId="81" xfId="0" applyFont="1" applyBorder="1" applyAlignment="1">
      <alignment horizontal="left" vertical="top" wrapText="1"/>
    </xf>
    <xf numFmtId="0" fontId="18" fillId="0" borderId="82" xfId="0" applyFont="1" applyBorder="1" applyAlignment="1">
      <alignment horizontal="left" vertical="top" wrapText="1"/>
    </xf>
    <xf numFmtId="0" fontId="18" fillId="0" borderId="83" xfId="0" applyFont="1" applyBorder="1" applyAlignment="1">
      <alignment horizontal="left" vertical="top" wrapText="1"/>
    </xf>
    <xf numFmtId="0" fontId="18" fillId="0" borderId="84" xfId="0" applyFont="1" applyBorder="1" applyAlignment="1">
      <alignment horizontal="left" vertical="top" wrapText="1"/>
    </xf>
    <xf numFmtId="0" fontId="18" fillId="0" borderId="85" xfId="0" applyFont="1" applyBorder="1" applyAlignment="1">
      <alignment horizontal="left" vertical="top" wrapText="1"/>
    </xf>
    <xf numFmtId="0" fontId="9" fillId="0" borderId="86" xfId="0" applyFont="1" applyBorder="1" applyAlignment="1">
      <alignment horizontal="center" vertical="top"/>
    </xf>
    <xf numFmtId="0" fontId="18" fillId="0" borderId="87" xfId="0" applyFont="1" applyBorder="1" applyAlignment="1">
      <alignment horizontal="left" vertical="top" wrapText="1"/>
    </xf>
    <xf numFmtId="0" fontId="110" fillId="0" borderId="0" xfId="0" applyFont="1" applyAlignment="1">
      <alignment horizontal="left" vertical="top" wrapText="1"/>
    </xf>
    <xf numFmtId="0" fontId="9" fillId="0" borderId="88" xfId="0" applyFont="1" applyBorder="1" applyAlignment="1">
      <alignment horizontal="center" vertical="top"/>
    </xf>
    <xf numFmtId="0" fontId="9" fillId="0" borderId="89" xfId="0" applyFont="1" applyBorder="1" applyAlignment="1">
      <alignment horizontal="center" vertical="top"/>
    </xf>
    <xf numFmtId="0" fontId="9" fillId="0" borderId="90" xfId="0" applyFont="1" applyBorder="1" applyAlignment="1">
      <alignment horizontal="center" vertical="top"/>
    </xf>
    <xf numFmtId="0" fontId="9" fillId="0" borderId="91" xfId="0" applyFont="1" applyBorder="1" applyAlignment="1">
      <alignment horizontal="center" vertical="top"/>
    </xf>
    <xf numFmtId="0" fontId="9" fillId="0" borderId="93" xfId="0" applyFont="1" applyBorder="1" applyAlignment="1">
      <alignment horizontal="center" vertical="top"/>
    </xf>
    <xf numFmtId="0" fontId="22" fillId="0" borderId="83" xfId="0" applyFont="1" applyBorder="1" applyAlignment="1">
      <alignment horizontal="left" vertical="top" wrapText="1"/>
    </xf>
    <xf numFmtId="0" fontId="9" fillId="0" borderId="94" xfId="0" applyFont="1" applyBorder="1" applyAlignment="1">
      <alignment horizontal="center" vertical="top"/>
    </xf>
    <xf numFmtId="0" fontId="9" fillId="0" borderId="95" xfId="0" applyFont="1" applyBorder="1" applyAlignment="1">
      <alignment horizontal="center" vertical="top"/>
    </xf>
    <xf numFmtId="3" fontId="15" fillId="5" borderId="15" xfId="0" applyNumberFormat="1" applyFont="1" applyFill="1" applyBorder="1" applyAlignment="1">
      <alignment horizontal="right" vertical="top" wrapText="1"/>
    </xf>
    <xf numFmtId="49" fontId="32" fillId="0" borderId="96" xfId="5" applyNumberFormat="1" applyFont="1" applyFill="1" applyBorder="1" applyAlignment="1">
      <alignment horizontal="left" vertical="top" wrapText="1"/>
    </xf>
    <xf numFmtId="0" fontId="110" fillId="0" borderId="97" xfId="0" applyFont="1" applyBorder="1" applyAlignment="1">
      <alignment horizontal="left" vertical="top" wrapText="1"/>
    </xf>
    <xf numFmtId="0" fontId="110" fillId="0" borderId="96" xfId="0" applyFont="1" applyBorder="1" applyAlignment="1">
      <alignment horizontal="left" vertical="top" wrapText="1"/>
    </xf>
    <xf numFmtId="0" fontId="55" fillId="0" borderId="97" xfId="0" applyFont="1" applyBorder="1" applyAlignment="1">
      <alignment horizontal="left" vertical="top" wrapText="1"/>
    </xf>
    <xf numFmtId="0" fontId="55" fillId="0" borderId="96" xfId="0" applyFont="1" applyBorder="1" applyAlignment="1">
      <alignment horizontal="left" vertical="top" wrapText="1"/>
    </xf>
    <xf numFmtId="0" fontId="0" fillId="0" borderId="0" xfId="0" applyAlignment="1">
      <alignment vertical="center"/>
    </xf>
    <xf numFmtId="165" fontId="53" fillId="0" borderId="99" xfId="5" applyNumberFormat="1" applyFont="1" applyFill="1" applyBorder="1" applyAlignment="1">
      <alignment horizontal="right" vertical="top" wrapText="1"/>
    </xf>
    <xf numFmtId="43" fontId="32" fillId="0" borderId="100" xfId="5" applyFont="1" applyFill="1" applyBorder="1" applyAlignment="1">
      <alignment horizontal="left" vertical="top" wrapText="1"/>
    </xf>
    <xf numFmtId="0" fontId="9" fillId="0" borderId="101" xfId="0" applyFont="1" applyBorder="1" applyAlignment="1">
      <alignment horizontal="center" vertical="top"/>
    </xf>
    <xf numFmtId="0" fontId="32" fillId="0" borderId="100" xfId="1" applyFont="1" applyBorder="1" applyAlignment="1">
      <alignment horizontal="center" vertical="top"/>
    </xf>
    <xf numFmtId="3" fontId="15" fillId="0" borderId="100" xfId="0" applyNumberFormat="1" applyFont="1" applyBorder="1" applyAlignment="1">
      <alignment horizontal="right" vertical="top" wrapText="1"/>
    </xf>
    <xf numFmtId="3" fontId="15" fillId="5" borderId="100" xfId="0" applyNumberFormat="1" applyFont="1" applyFill="1" applyBorder="1" applyAlignment="1">
      <alignment horizontal="right" vertical="top" wrapText="1"/>
    </xf>
    <xf numFmtId="0" fontId="20" fillId="66" borderId="102" xfId="0" applyFont="1" applyFill="1" applyBorder="1" applyAlignment="1">
      <alignment horizontal="right"/>
    </xf>
    <xf numFmtId="0" fontId="11" fillId="66" borderId="50" xfId="0" applyFont="1" applyFill="1" applyBorder="1" applyAlignment="1">
      <alignment horizontal="left" vertical="top"/>
    </xf>
    <xf numFmtId="0" fontId="20" fillId="67" borderId="78" xfId="0" applyFont="1" applyFill="1" applyBorder="1" applyAlignment="1">
      <alignment horizontal="right"/>
    </xf>
    <xf numFmtId="0" fontId="19" fillId="68" borderId="78" xfId="0" applyFont="1" applyFill="1" applyBorder="1" applyAlignment="1">
      <alignment horizontal="center" vertical="top"/>
    </xf>
    <xf numFmtId="0" fontId="37" fillId="68" borderId="47" xfId="0" applyFont="1" applyFill="1" applyBorder="1" applyAlignment="1">
      <alignment horizontal="left" vertical="top" wrapText="1"/>
    </xf>
    <xf numFmtId="0" fontId="31" fillId="70" borderId="47" xfId="0" applyFont="1" applyFill="1" applyBorder="1" applyAlignment="1">
      <alignment horizontal="center" vertical="center"/>
    </xf>
    <xf numFmtId="0" fontId="5" fillId="70" borderId="0" xfId="0" applyFont="1" applyFill="1" applyAlignment="1">
      <alignment horizontal="center" vertical="center"/>
    </xf>
    <xf numFmtId="0" fontId="22" fillId="0" borderId="0" xfId="0" applyFont="1" applyAlignment="1">
      <alignment horizontal="right" vertical="top"/>
    </xf>
    <xf numFmtId="0" fontId="18" fillId="0" borderId="0" xfId="0" applyFont="1" applyAlignment="1">
      <alignment horizontal="right" vertical="top" wrapText="1"/>
    </xf>
    <xf numFmtId="0" fontId="22" fillId="0" borderId="47" xfId="0" applyFont="1" applyBorder="1" applyAlignment="1">
      <alignment horizontal="right" vertical="top"/>
    </xf>
    <xf numFmtId="0" fontId="25" fillId="0" borderId="71" xfId="0" applyFont="1" applyBorder="1" applyAlignment="1">
      <alignment horizontal="right" vertical="top"/>
    </xf>
    <xf numFmtId="43" fontId="9" fillId="0" borderId="14" xfId="5" applyFont="1" applyFill="1" applyBorder="1" applyAlignment="1">
      <alignment horizontal="right" vertical="top" wrapText="1"/>
    </xf>
    <xf numFmtId="3" fontId="9" fillId="0" borderId="14" xfId="0" applyNumberFormat="1" applyFont="1" applyBorder="1" applyAlignment="1">
      <alignment horizontal="right" vertical="top" wrapText="1"/>
    </xf>
    <xf numFmtId="3" fontId="9" fillId="0" borderId="13" xfId="0" applyNumberFormat="1" applyFont="1" applyBorder="1" applyAlignment="1">
      <alignment horizontal="right" vertical="top" wrapText="1"/>
    </xf>
    <xf numFmtId="0" fontId="25" fillId="0" borderId="15" xfId="0" applyFont="1" applyBorder="1" applyAlignment="1">
      <alignment horizontal="right" vertical="top"/>
    </xf>
    <xf numFmtId="0" fontId="25" fillId="0" borderId="13" xfId="0" applyFont="1" applyBorder="1" applyAlignment="1">
      <alignment horizontal="right" vertical="top"/>
    </xf>
    <xf numFmtId="0" fontId="25" fillId="0" borderId="13" xfId="1" applyFont="1" applyBorder="1" applyAlignment="1">
      <alignment horizontal="right" vertical="top"/>
    </xf>
    <xf numFmtId="0" fontId="25" fillId="0" borderId="14" xfId="1" applyFont="1" applyBorder="1" applyAlignment="1">
      <alignment horizontal="right" vertical="top"/>
    </xf>
    <xf numFmtId="4" fontId="9" fillId="0" borderId="14" xfId="0" applyNumberFormat="1" applyFont="1" applyBorder="1" applyAlignment="1">
      <alignment horizontal="right" vertical="top" wrapText="1"/>
    </xf>
    <xf numFmtId="0" fontId="25" fillId="0" borderId="14" xfId="0" applyFont="1" applyBorder="1" applyAlignment="1">
      <alignment horizontal="right" vertical="top"/>
    </xf>
    <xf numFmtId="0" fontId="31" fillId="68" borderId="47" xfId="0" applyFont="1" applyFill="1" applyBorder="1" applyAlignment="1">
      <alignment horizontal="right" vertical="top" wrapText="1"/>
    </xf>
    <xf numFmtId="0" fontId="22" fillId="0" borderId="0" xfId="0" applyFont="1" applyAlignment="1">
      <alignment horizontal="right" vertical="top" wrapText="1"/>
    </xf>
    <xf numFmtId="0" fontId="18" fillId="0" borderId="79" xfId="0" applyFont="1" applyBorder="1" applyAlignment="1">
      <alignment horizontal="left" vertical="top" wrapText="1"/>
    </xf>
    <xf numFmtId="0" fontId="19" fillId="69" borderId="102" xfId="0" applyFont="1" applyFill="1" applyBorder="1" applyAlignment="1">
      <alignment horizontal="center" vertical="top"/>
    </xf>
    <xf numFmtId="0" fontId="11" fillId="69" borderId="50" xfId="0" applyFont="1" applyFill="1" applyBorder="1" applyAlignment="1">
      <alignment vertical="top"/>
    </xf>
    <xf numFmtId="0" fontId="14" fillId="69" borderId="50" xfId="0" applyFont="1" applyFill="1" applyBorder="1" applyAlignment="1">
      <alignment horizontal="center" vertical="top"/>
    </xf>
    <xf numFmtId="0" fontId="23" fillId="69" borderId="50" xfId="0" applyFont="1" applyFill="1" applyBorder="1" applyAlignment="1">
      <alignment horizontal="right" vertical="top"/>
    </xf>
    <xf numFmtId="165" fontId="52" fillId="69" borderId="50" xfId="5" applyNumberFormat="1" applyFont="1" applyFill="1" applyBorder="1" applyAlignment="1">
      <alignment horizontal="right" vertical="top"/>
    </xf>
    <xf numFmtId="0" fontId="37" fillId="69" borderId="50" xfId="0" applyFont="1" applyFill="1" applyBorder="1" applyAlignment="1">
      <alignment horizontal="left" vertical="top" wrapText="1"/>
    </xf>
    <xf numFmtId="0" fontId="23" fillId="69" borderId="103" xfId="0" applyFont="1" applyFill="1" applyBorder="1" applyAlignment="1">
      <alignment horizontal="left" vertical="top" wrapText="1"/>
    </xf>
    <xf numFmtId="0" fontId="18" fillId="0" borderId="104" xfId="0" applyFont="1" applyBorder="1" applyAlignment="1">
      <alignment horizontal="left" vertical="top" wrapText="1"/>
    </xf>
    <xf numFmtId="0" fontId="15" fillId="0" borderId="48" xfId="1" applyFont="1" applyBorder="1" applyAlignment="1">
      <alignment vertical="top" wrapText="1"/>
    </xf>
    <xf numFmtId="3" fontId="15" fillId="5" borderId="48" xfId="0" applyNumberFormat="1" applyFont="1" applyFill="1" applyBorder="1" applyAlignment="1">
      <alignment horizontal="right" vertical="top" wrapText="1"/>
    </xf>
    <xf numFmtId="0" fontId="55" fillId="0" borderId="47" xfId="0" applyFont="1" applyBorder="1" applyAlignment="1">
      <alignment horizontal="left" vertical="top" wrapText="1"/>
    </xf>
    <xf numFmtId="0" fontId="31" fillId="70" borderId="47" xfId="0" applyFont="1" applyFill="1" applyBorder="1" applyAlignment="1">
      <alignment vertical="top"/>
    </xf>
    <xf numFmtId="0" fontId="5" fillId="0" borderId="0" xfId="0" applyFont="1" applyAlignment="1">
      <alignment horizontal="right" vertical="top"/>
    </xf>
    <xf numFmtId="0" fontId="5" fillId="0" borderId="47" xfId="0" applyFont="1" applyBorder="1" applyAlignment="1">
      <alignment horizontal="right" vertical="top"/>
    </xf>
    <xf numFmtId="0" fontId="31" fillId="70" borderId="47" xfId="0" applyFont="1" applyFill="1" applyBorder="1" applyAlignment="1">
      <alignment horizontal="center" vertical="top"/>
    </xf>
    <xf numFmtId="0" fontId="31" fillId="70" borderId="47" xfId="0" applyFont="1" applyFill="1" applyBorder="1" applyAlignment="1">
      <alignment horizontal="right" vertical="top"/>
    </xf>
    <xf numFmtId="0" fontId="31" fillId="70" borderId="47" xfId="0" applyFont="1" applyFill="1" applyBorder="1" applyAlignment="1">
      <alignment horizontal="right" vertical="top" wrapText="1"/>
    </xf>
    <xf numFmtId="0" fontId="31" fillId="70" borderId="47" xfId="0" applyFont="1" applyFill="1" applyBorder="1" applyAlignment="1">
      <alignment horizontal="left" vertical="top" wrapText="1"/>
    </xf>
    <xf numFmtId="0" fontId="31" fillId="70" borderId="47" xfId="0" applyFont="1" applyFill="1" applyBorder="1" applyAlignment="1">
      <alignment horizontal="left" vertical="top"/>
    </xf>
    <xf numFmtId="0" fontId="37" fillId="69" borderId="50" xfId="0" applyFont="1" applyFill="1" applyBorder="1" applyAlignment="1">
      <alignment horizontal="right" vertical="top"/>
    </xf>
    <xf numFmtId="0" fontId="32" fillId="0" borderId="71" xfId="0" applyFont="1" applyBorder="1" applyAlignment="1">
      <alignment horizontal="right" vertical="top"/>
    </xf>
    <xf numFmtId="0" fontId="32" fillId="5" borderId="71" xfId="0" applyFont="1" applyFill="1" applyBorder="1" applyAlignment="1">
      <alignment horizontal="right" vertical="top"/>
    </xf>
    <xf numFmtId="0" fontId="15" fillId="0" borderId="15" xfId="1" applyFont="1" applyBorder="1" applyAlignment="1">
      <alignment vertical="top"/>
    </xf>
    <xf numFmtId="0" fontId="15" fillId="0" borderId="100" xfId="1" applyFont="1" applyBorder="1" applyAlignment="1">
      <alignment vertical="top" wrapText="1"/>
    </xf>
    <xf numFmtId="0" fontId="31" fillId="66" borderId="50" xfId="0" applyFont="1" applyFill="1" applyBorder="1" applyAlignment="1">
      <alignment horizontal="center" vertical="top"/>
    </xf>
    <xf numFmtId="0" fontId="31" fillId="66" borderId="50" xfId="0" applyFont="1" applyFill="1" applyBorder="1" applyAlignment="1">
      <alignment horizontal="right" vertical="top"/>
    </xf>
    <xf numFmtId="165" fontId="111" fillId="66" borderId="50" xfId="5" applyNumberFormat="1" applyFont="1" applyFill="1" applyBorder="1" applyAlignment="1">
      <alignment horizontal="center" vertical="top"/>
    </xf>
    <xf numFmtId="0" fontId="31" fillId="66" borderId="50" xfId="0" applyFont="1" applyFill="1" applyBorder="1" applyAlignment="1">
      <alignment horizontal="center" vertical="top" wrapText="1"/>
    </xf>
    <xf numFmtId="0" fontId="31" fillId="66" borderId="103" xfId="0" applyFont="1" applyFill="1" applyBorder="1" applyAlignment="1">
      <alignment horizontal="center" vertical="top" wrapText="1"/>
    </xf>
    <xf numFmtId="0" fontId="32" fillId="0" borderId="55" xfId="0" applyFont="1" applyBorder="1" applyAlignment="1">
      <alignment horizontal="left" vertical="top" wrapText="1"/>
    </xf>
    <xf numFmtId="0" fontId="32" fillId="0" borderId="0" xfId="0" applyFont="1" applyAlignment="1">
      <alignment horizontal="left" vertical="top" wrapText="1"/>
    </xf>
    <xf numFmtId="0" fontId="32" fillId="0" borderId="56" xfId="0" applyFont="1" applyBorder="1" applyAlignment="1">
      <alignment horizontal="left" vertical="top" wrapText="1"/>
    </xf>
    <xf numFmtId="0" fontId="107" fillId="0" borderId="56" xfId="0" applyFont="1" applyBorder="1" applyAlignment="1">
      <alignment horizontal="left" vertical="top" wrapText="1"/>
    </xf>
    <xf numFmtId="0" fontId="32" fillId="0" borderId="57" xfId="0" applyFont="1" applyBorder="1" applyAlignment="1">
      <alignment horizontal="left" vertical="top" wrapText="1"/>
    </xf>
    <xf numFmtId="0" fontId="32" fillId="0" borderId="58" xfId="0" applyFont="1" applyBorder="1" applyAlignment="1">
      <alignment horizontal="left" vertical="top" wrapText="1"/>
    </xf>
    <xf numFmtId="0" fontId="15" fillId="0" borderId="14" xfId="1" applyFont="1" applyBorder="1" applyAlignment="1">
      <alignment horizontal="left" vertical="top"/>
    </xf>
    <xf numFmtId="0" fontId="108" fillId="0" borderId="59" xfId="0" applyFont="1" applyBorder="1" applyAlignment="1">
      <alignment horizontal="left" vertical="top" wrapText="1"/>
    </xf>
    <xf numFmtId="0" fontId="109" fillId="0" borderId="57" xfId="0" applyFont="1" applyBorder="1" applyAlignment="1">
      <alignment horizontal="left" vertical="top" wrapText="1"/>
    </xf>
    <xf numFmtId="0" fontId="1" fillId="0" borderId="22" xfId="0" applyFont="1" applyBorder="1" applyAlignment="1">
      <alignment horizontal="left" vertical="top"/>
    </xf>
    <xf numFmtId="0" fontId="1" fillId="0" borderId="0" xfId="0" applyFont="1" applyAlignment="1">
      <alignment vertical="top"/>
    </xf>
    <xf numFmtId="9" fontId="32" fillId="0" borderId="45" xfId="6" applyFont="1" applyBorder="1" applyAlignment="1">
      <alignment horizontal="center" vertical="top"/>
    </xf>
    <xf numFmtId="9" fontId="32" fillId="0" borderId="48" xfId="6" applyFont="1" applyBorder="1" applyAlignment="1">
      <alignment horizontal="center" vertical="top"/>
    </xf>
    <xf numFmtId="0" fontId="32" fillId="5" borderId="13" xfId="0" applyFont="1" applyFill="1" applyBorder="1" applyAlignment="1">
      <alignment horizontal="center" vertical="top"/>
    </xf>
    <xf numFmtId="0" fontId="15" fillId="0" borderId="23" xfId="1" applyFont="1" applyBorder="1" applyAlignment="1">
      <alignment horizontal="left" vertical="top"/>
    </xf>
    <xf numFmtId="0" fontId="1" fillId="0" borderId="0" xfId="1" applyFont="1" applyAlignment="1">
      <alignment horizontal="left" vertical="top" wrapText="1"/>
    </xf>
    <xf numFmtId="0" fontId="32" fillId="5" borderId="13" xfId="1" applyFont="1" applyFill="1" applyBorder="1" applyAlignment="1">
      <alignment horizontal="center" vertical="top"/>
    </xf>
    <xf numFmtId="0" fontId="8" fillId="0" borderId="14" xfId="0" applyFont="1" applyBorder="1" applyAlignment="1">
      <alignment vertical="top"/>
    </xf>
    <xf numFmtId="0" fontId="32" fillId="5" borderId="14" xfId="1" applyFont="1" applyFill="1" applyBorder="1" applyAlignment="1">
      <alignment horizontal="center" vertical="top"/>
    </xf>
    <xf numFmtId="0" fontId="11" fillId="67" borderId="47" xfId="0" applyFont="1" applyFill="1" applyBorder="1" applyAlignment="1">
      <alignment horizontal="left" vertical="top"/>
    </xf>
    <xf numFmtId="0" fontId="31" fillId="67" borderId="47" xfId="0" applyFont="1" applyFill="1" applyBorder="1" applyAlignment="1">
      <alignment horizontal="center" vertical="top"/>
    </xf>
    <xf numFmtId="0" fontId="31" fillId="67" borderId="47" xfId="0" applyFont="1" applyFill="1" applyBorder="1" applyAlignment="1">
      <alignment horizontal="right" vertical="top" wrapText="1"/>
    </xf>
    <xf numFmtId="165" fontId="52" fillId="67" borderId="47" xfId="5" applyNumberFormat="1" applyFont="1" applyFill="1" applyBorder="1" applyAlignment="1">
      <alignment horizontal="center" vertical="top" wrapText="1"/>
    </xf>
    <xf numFmtId="0" fontId="37" fillId="67" borderId="47" xfId="0" applyFont="1" applyFill="1" applyBorder="1" applyAlignment="1">
      <alignment horizontal="center" vertical="top" wrapText="1"/>
    </xf>
    <xf numFmtId="0" fontId="14" fillId="67" borderId="92" xfId="0" applyFont="1" applyFill="1" applyBorder="1" applyAlignment="1">
      <alignment horizontal="right" vertical="top"/>
    </xf>
    <xf numFmtId="0" fontId="1" fillId="0" borderId="21" xfId="1" applyFont="1" applyBorder="1" applyAlignment="1">
      <alignment vertical="top" wrapText="1"/>
    </xf>
    <xf numFmtId="0" fontId="1" fillId="0" borderId="0" xfId="1" applyFont="1" applyAlignment="1">
      <alignment vertical="top" wrapText="1"/>
    </xf>
    <xf numFmtId="0" fontId="15" fillId="0" borderId="14" xfId="3" applyFont="1" applyBorder="1" applyAlignment="1">
      <alignment vertical="top" wrapText="1"/>
    </xf>
    <xf numFmtId="0" fontId="15" fillId="0" borderId="15" xfId="0" applyFont="1" applyBorder="1" applyAlignment="1">
      <alignment vertical="top"/>
    </xf>
    <xf numFmtId="0" fontId="15" fillId="0" borderId="68" xfId="0" applyFont="1" applyBorder="1" applyAlignment="1">
      <alignment vertical="top"/>
    </xf>
    <xf numFmtId="0" fontId="15" fillId="0" borderId="14" xfId="0" applyFont="1" applyBorder="1" applyAlignment="1">
      <alignment horizontal="left" vertical="top"/>
    </xf>
    <xf numFmtId="9" fontId="32" fillId="0" borderId="14" xfId="6" applyFont="1" applyBorder="1" applyAlignment="1">
      <alignment horizontal="right" vertical="top"/>
    </xf>
    <xf numFmtId="9" fontId="32" fillId="5" borderId="14" xfId="6" applyFont="1" applyFill="1" applyBorder="1" applyAlignment="1">
      <alignment horizontal="right" vertical="top"/>
    </xf>
    <xf numFmtId="0" fontId="32" fillId="0" borderId="14" xfId="0" applyFont="1" applyBorder="1" applyAlignment="1">
      <alignment horizontal="right" vertical="top"/>
    </xf>
    <xf numFmtId="0" fontId="32" fillId="0" borderId="13" xfId="0" applyFont="1" applyBorder="1" applyAlignment="1">
      <alignment horizontal="right" vertical="top"/>
    </xf>
    <xf numFmtId="0" fontId="32" fillId="5" borderId="13" xfId="0" applyFont="1" applyFill="1" applyBorder="1" applyAlignment="1">
      <alignment horizontal="right" vertical="top"/>
    </xf>
    <xf numFmtId="0" fontId="24" fillId="0" borderId="14" xfId="0" applyFont="1" applyBorder="1" applyAlignment="1">
      <alignment horizontal="left" vertical="top"/>
    </xf>
    <xf numFmtId="0" fontId="32" fillId="5" borderId="14" xfId="0" applyFont="1" applyFill="1" applyBorder="1" applyAlignment="1">
      <alignment horizontal="right" vertical="top"/>
    </xf>
    <xf numFmtId="0" fontId="1" fillId="0" borderId="57" xfId="1" applyFont="1" applyBorder="1" applyAlignment="1">
      <alignment horizontal="left" vertical="top" wrapText="1"/>
    </xf>
    <xf numFmtId="0" fontId="11" fillId="68" borderId="47" xfId="0" applyFont="1" applyFill="1" applyBorder="1" applyAlignment="1">
      <alignment vertical="top"/>
    </xf>
    <xf numFmtId="0" fontId="31" fillId="68" borderId="47" xfId="0" applyFont="1" applyFill="1" applyBorder="1" applyAlignment="1">
      <alignment horizontal="center" vertical="top"/>
    </xf>
    <xf numFmtId="0" fontId="31" fillId="68" borderId="47" xfId="0" applyFont="1" applyFill="1" applyBorder="1" applyAlignment="1">
      <alignment horizontal="right" vertical="top"/>
    </xf>
    <xf numFmtId="165" fontId="52" fillId="68" borderId="47" xfId="5" applyNumberFormat="1" applyFont="1" applyFill="1" applyBorder="1" applyAlignment="1">
      <alignment horizontal="right" vertical="top" wrapText="1"/>
    </xf>
    <xf numFmtId="0" fontId="14" fillId="68" borderId="92" xfId="0" applyFont="1" applyFill="1" applyBorder="1" applyAlignment="1">
      <alignment horizontal="right" vertical="top"/>
    </xf>
    <xf numFmtId="9" fontId="32" fillId="0" borderId="13" xfId="6" applyFont="1" applyBorder="1" applyAlignment="1">
      <alignment horizontal="right" vertical="top"/>
    </xf>
    <xf numFmtId="9" fontId="32" fillId="5" borderId="13" xfId="6" applyFont="1" applyFill="1" applyBorder="1" applyAlignment="1">
      <alignment horizontal="right" vertical="top"/>
    </xf>
    <xf numFmtId="0" fontId="15" fillId="0" borderId="14" xfId="1" applyFont="1" applyBorder="1" applyAlignment="1">
      <alignment horizontal="left" vertical="top" wrapText="1" indent="1"/>
    </xf>
    <xf numFmtId="0" fontId="15" fillId="0" borderId="14" xfId="0" applyFont="1" applyBorder="1" applyAlignment="1">
      <alignment horizontal="left" vertical="top" indent="1"/>
    </xf>
    <xf numFmtId="3" fontId="15" fillId="5" borderId="105" xfId="0" applyNumberFormat="1" applyFont="1" applyFill="1" applyBorder="1" applyAlignment="1">
      <alignment horizontal="right" vertical="top" wrapText="1"/>
    </xf>
    <xf numFmtId="1" fontId="15" fillId="0" borderId="14" xfId="6" applyNumberFormat="1" applyFont="1" applyBorder="1" applyAlignment="1">
      <alignment horizontal="right" vertical="top" wrapText="1"/>
    </xf>
    <xf numFmtId="1" fontId="15" fillId="5" borderId="14" xfId="6" applyNumberFormat="1" applyFont="1" applyFill="1" applyBorder="1" applyAlignment="1">
      <alignment horizontal="right" vertical="top" wrapText="1"/>
    </xf>
    <xf numFmtId="43" fontId="15" fillId="5" borderId="14" xfId="5" applyFont="1" applyFill="1" applyBorder="1" applyAlignment="1">
      <alignment horizontal="right" vertical="top" wrapText="1"/>
    </xf>
    <xf numFmtId="0" fontId="24" fillId="0" borderId="0" xfId="0" applyFont="1"/>
    <xf numFmtId="0" fontId="10" fillId="0" borderId="0" xfId="0" applyFont="1"/>
    <xf numFmtId="0" fontId="21" fillId="8" borderId="12" xfId="0" applyFont="1" applyFill="1" applyBorder="1"/>
    <xf numFmtId="0" fontId="21" fillId="8" borderId="0" xfId="0" applyFont="1" applyFill="1"/>
    <xf numFmtId="0" fontId="10" fillId="0" borderId="12" xfId="0" applyFont="1" applyBorder="1"/>
    <xf numFmtId="0" fontId="15" fillId="6" borderId="12" xfId="0" applyFont="1" applyFill="1" applyBorder="1"/>
    <xf numFmtId="0" fontId="15" fillId="6" borderId="0" xfId="0" applyFont="1" applyFill="1"/>
    <xf numFmtId="0" fontId="15" fillId="7" borderId="0" xfId="0" applyFont="1" applyFill="1"/>
    <xf numFmtId="0" fontId="15" fillId="0" borderId="12" xfId="0" applyFont="1" applyBorder="1"/>
    <xf numFmtId="0" fontId="1" fillId="6" borderId="0" xfId="0" applyFont="1" applyFill="1"/>
    <xf numFmtId="0" fontId="10" fillId="8" borderId="12" xfId="0" applyFont="1" applyFill="1" applyBorder="1"/>
    <xf numFmtId="0" fontId="10" fillId="8" borderId="0" xfId="0" applyFont="1" applyFill="1"/>
    <xf numFmtId="0" fontId="58" fillId="2" borderId="0" xfId="0" applyFont="1" applyFill="1"/>
    <xf numFmtId="0" fontId="15" fillId="6" borderId="46" xfId="0" applyFont="1" applyFill="1" applyBorder="1"/>
    <xf numFmtId="0" fontId="15" fillId="6" borderId="47" xfId="0" applyFont="1" applyFill="1" applyBorder="1"/>
    <xf numFmtId="0" fontId="15" fillId="0" borderId="47" xfId="0" applyFont="1" applyBorder="1"/>
    <xf numFmtId="0" fontId="15" fillId="7" borderId="47" xfId="0" applyFont="1" applyFill="1" applyBorder="1"/>
    <xf numFmtId="0" fontId="10" fillId="0" borderId="47" xfId="0" applyFont="1" applyBorder="1"/>
    <xf numFmtId="0" fontId="15" fillId="0" borderId="48" xfId="1" applyFont="1" applyBorder="1" applyAlignment="1">
      <alignment horizontal="left" vertical="top" wrapText="1" indent="1"/>
    </xf>
    <xf numFmtId="3" fontId="15" fillId="0" borderId="105" xfId="0" applyNumberFormat="1" applyFont="1" applyBorder="1" applyAlignment="1">
      <alignment horizontal="right" vertical="top" wrapText="1"/>
    </xf>
    <xf numFmtId="9" fontId="15" fillId="0" borderId="105" xfId="6" applyFont="1" applyFill="1" applyBorder="1" applyAlignment="1">
      <alignment horizontal="right" vertical="top" wrapText="1"/>
    </xf>
    <xf numFmtId="0" fontId="6" fillId="0" borderId="0" xfId="0" applyFont="1" applyAlignment="1">
      <alignment wrapText="1"/>
    </xf>
    <xf numFmtId="1" fontId="15" fillId="0" borderId="14" xfId="6" applyNumberFormat="1" applyFont="1" applyFill="1" applyBorder="1" applyAlignment="1">
      <alignment horizontal="right" vertical="top" wrapText="1"/>
    </xf>
    <xf numFmtId="2" fontId="15" fillId="0" borderId="14" xfId="6" applyNumberFormat="1" applyFont="1" applyFill="1" applyBorder="1" applyAlignment="1">
      <alignment horizontal="right" vertical="top" wrapText="1"/>
    </xf>
    <xf numFmtId="165" fontId="53" fillId="0" borderId="98" xfId="5" applyNumberFormat="1" applyFont="1" applyFill="1" applyBorder="1" applyAlignment="1">
      <alignment horizontal="right" vertical="top" wrapText="1"/>
    </xf>
    <xf numFmtId="165" fontId="53" fillId="0" borderId="61" xfId="5" applyNumberFormat="1" applyFont="1" applyFill="1" applyBorder="1" applyAlignment="1">
      <alignment horizontal="right" vertical="top"/>
    </xf>
    <xf numFmtId="2" fontId="15" fillId="5" borderId="14" xfId="6" applyNumberFormat="1" applyFont="1" applyFill="1" applyBorder="1" applyAlignment="1">
      <alignment horizontal="right" vertical="top" wrapText="1"/>
    </xf>
    <xf numFmtId="0" fontId="18" fillId="0" borderId="47" xfId="0" applyFont="1" applyBorder="1" applyAlignment="1">
      <alignment horizontal="left" vertical="top"/>
    </xf>
    <xf numFmtId="0" fontId="32" fillId="0" borderId="14" xfId="1" applyFont="1" applyBorder="1" applyAlignment="1">
      <alignment horizontal="center" vertical="top" wrapText="1"/>
    </xf>
    <xf numFmtId="0" fontId="18" fillId="0" borderId="0" xfId="0" applyFont="1" applyAlignment="1">
      <alignment horizontal="left" vertical="top" wrapText="1"/>
    </xf>
    <xf numFmtId="0" fontId="28" fillId="9" borderId="11" xfId="0" applyFont="1" applyFill="1" applyBorder="1" applyAlignment="1">
      <alignment horizontal="center"/>
    </xf>
    <xf numFmtId="0" fontId="28" fillId="9" borderId="4" xfId="0" applyFont="1" applyFill="1" applyBorder="1" applyAlignment="1">
      <alignment horizontal="center"/>
    </xf>
    <xf numFmtId="0" fontId="28" fillId="9" borderId="11" xfId="0" applyFont="1" applyFill="1" applyBorder="1" applyAlignment="1">
      <alignment horizontal="left"/>
    </xf>
    <xf numFmtId="0" fontId="28" fillId="9" borderId="16" xfId="0" applyFont="1" applyFill="1" applyBorder="1" applyAlignment="1">
      <alignment horizontal="left"/>
    </xf>
    <xf numFmtId="0" fontId="28" fillId="9" borderId="4" xfId="0" applyFont="1" applyFill="1" applyBorder="1" applyAlignment="1">
      <alignment horizontal="left"/>
    </xf>
    <xf numFmtId="0" fontId="27" fillId="9" borderId="0" xfId="0" applyFont="1" applyFill="1" applyAlignment="1">
      <alignment horizontal="left"/>
    </xf>
    <xf numFmtId="0" fontId="27" fillId="9" borderId="11" xfId="0" applyFont="1" applyFill="1" applyBorder="1" applyAlignment="1">
      <alignment horizontal="center"/>
    </xf>
    <xf numFmtId="0" fontId="27" fillId="9" borderId="4" xfId="0" applyFont="1" applyFill="1" applyBorder="1" applyAlignment="1">
      <alignment horizontal="center"/>
    </xf>
    <xf numFmtId="0" fontId="27" fillId="9" borderId="11" xfId="0" applyFont="1" applyFill="1" applyBorder="1" applyAlignment="1">
      <alignment horizontal="left"/>
    </xf>
    <xf numFmtId="0" fontId="27" fillId="9" borderId="16" xfId="0" applyFont="1" applyFill="1" applyBorder="1" applyAlignment="1">
      <alignment horizontal="left"/>
    </xf>
    <xf numFmtId="0" fontId="27" fillId="9" borderId="4" xfId="0" applyFont="1" applyFill="1" applyBorder="1" applyAlignment="1">
      <alignment horizontal="left"/>
    </xf>
    <xf numFmtId="0" fontId="28" fillId="9" borderId="1" xfId="0" applyFont="1" applyFill="1" applyBorder="1" applyAlignment="1">
      <alignment horizontal="center"/>
    </xf>
    <xf numFmtId="0" fontId="28" fillId="9" borderId="1" xfId="0" applyFont="1" applyFill="1" applyBorder="1" applyAlignment="1">
      <alignment horizontal="left"/>
    </xf>
    <xf numFmtId="0" fontId="27" fillId="9" borderId="2" xfId="0" applyFont="1" applyFill="1" applyBorder="1" applyAlignment="1">
      <alignment horizontal="center" vertical="center"/>
    </xf>
    <xf numFmtId="0" fontId="27" fillId="9" borderId="3" xfId="0" applyFont="1" applyFill="1" applyBorder="1" applyAlignment="1">
      <alignment horizontal="center" vertical="center"/>
    </xf>
    <xf numFmtId="0" fontId="27" fillId="9" borderId="17" xfId="0" applyFont="1" applyFill="1" applyBorder="1" applyAlignment="1">
      <alignment horizontal="center" vertical="center"/>
    </xf>
    <xf numFmtId="0" fontId="27" fillId="9" borderId="11" xfId="0" applyFont="1" applyFill="1" applyBorder="1" applyAlignment="1">
      <alignment horizontal="center" vertical="center"/>
    </xf>
    <xf numFmtId="0" fontId="27" fillId="9" borderId="4" xfId="0" applyFont="1" applyFill="1" applyBorder="1" applyAlignment="1">
      <alignment horizontal="center" vertical="center"/>
    </xf>
    <xf numFmtId="0" fontId="47" fillId="9" borderId="1" xfId="19" applyFill="1" applyBorder="1" applyAlignment="1">
      <alignment horizontal="left" vertical="center"/>
    </xf>
    <xf numFmtId="0" fontId="28" fillId="9" borderId="1" xfId="0" applyFont="1" applyFill="1" applyBorder="1" applyAlignment="1">
      <alignment horizontal="left" vertical="center"/>
    </xf>
    <xf numFmtId="0" fontId="27" fillId="9" borderId="1" xfId="0" applyFont="1" applyFill="1" applyBorder="1" applyAlignment="1">
      <alignment horizontal="left"/>
    </xf>
    <xf numFmtId="0" fontId="28" fillId="0" borderId="1" xfId="0" applyFont="1" applyBorder="1" applyAlignment="1">
      <alignment horizontal="left" wrapText="1"/>
    </xf>
    <xf numFmtId="0" fontId="28" fillId="9" borderId="1" xfId="0" applyFont="1" applyFill="1" applyBorder="1" applyAlignment="1">
      <alignment horizontal="left" wrapText="1"/>
    </xf>
    <xf numFmtId="0" fontId="27" fillId="9" borderId="11" xfId="0" quotePrefix="1" applyFont="1" applyFill="1" applyBorder="1" applyAlignment="1">
      <alignment horizontal="center" vertical="center"/>
    </xf>
    <xf numFmtId="0" fontId="27" fillId="9" borderId="4" xfId="0" quotePrefix="1" applyFont="1" applyFill="1" applyBorder="1" applyAlignment="1">
      <alignment horizontal="center" vertical="center"/>
    </xf>
    <xf numFmtId="0" fontId="27" fillId="9" borderId="18" xfId="0" applyFont="1" applyFill="1" applyBorder="1" applyAlignment="1">
      <alignment horizontal="center" vertical="center"/>
    </xf>
    <xf numFmtId="0" fontId="29" fillId="9" borderId="0" xfId="0" applyFont="1" applyFill="1" applyAlignment="1">
      <alignment vertical="top"/>
    </xf>
    <xf numFmtId="0" fontId="27" fillId="9" borderId="18" xfId="0" quotePrefix="1" applyFont="1" applyFill="1" applyBorder="1" applyAlignment="1">
      <alignment horizontal="center" vertical="center"/>
    </xf>
    <xf numFmtId="0" fontId="27" fillId="9" borderId="20" xfId="0" quotePrefix="1" applyFont="1" applyFill="1" applyBorder="1" applyAlignment="1">
      <alignment horizontal="center" vertical="center"/>
    </xf>
    <xf numFmtId="0" fontId="27" fillId="9" borderId="19" xfId="0" quotePrefix="1" applyFont="1" applyFill="1" applyBorder="1" applyAlignment="1">
      <alignment horizontal="center" vertical="center"/>
    </xf>
    <xf numFmtId="0" fontId="28" fillId="9" borderId="0" xfId="0" applyFont="1" applyFill="1" applyAlignment="1">
      <alignment horizontal="left" vertical="center"/>
    </xf>
    <xf numFmtId="0" fontId="28" fillId="9" borderId="0" xfId="0" applyFont="1" applyFill="1" applyAlignment="1">
      <alignment horizontal="left" vertical="center" wrapText="1"/>
    </xf>
    <xf numFmtId="0" fontId="28" fillId="9" borderId="0" xfId="0" applyFont="1" applyFill="1" applyAlignment="1">
      <alignment horizontal="left"/>
    </xf>
    <xf numFmtId="0" fontId="30" fillId="9" borderId="0" xfId="0" applyFont="1" applyFill="1" applyAlignment="1">
      <alignment vertical="top" wrapText="1"/>
    </xf>
    <xf numFmtId="0" fontId="30" fillId="9" borderId="0" xfId="0" applyFont="1" applyFill="1" applyAlignment="1">
      <alignment horizontal="left" vertical="top" wrapText="1"/>
    </xf>
    <xf numFmtId="0" fontId="29" fillId="9" borderId="0" xfId="0" applyFont="1" applyFill="1" applyAlignment="1">
      <alignment vertical="top" wrapText="1"/>
    </xf>
    <xf numFmtId="0" fontId="113" fillId="0" borderId="0" xfId="0" applyFont="1" applyAlignment="1">
      <alignment horizontal="left"/>
    </xf>
    <xf numFmtId="0" fontId="15" fillId="0" borderId="14" xfId="1" applyFont="1" applyFill="1" applyBorder="1" applyAlignment="1">
      <alignment horizontal="left" vertical="top" wrapText="1" indent="1"/>
    </xf>
    <xf numFmtId="0" fontId="24" fillId="0" borderId="14" xfId="0" applyFont="1" applyFill="1" applyBorder="1" applyAlignment="1">
      <alignment vertical="top"/>
    </xf>
  </cellXfs>
  <cellStyles count="756">
    <cellStyle name="20% - Accent1 2" xfId="37" xr:uid="{E19EE9DE-7ABB-4945-83E4-085DB5648AFB}"/>
    <cellStyle name="20% - Accent1 2 2" xfId="137" xr:uid="{2ADD1BB9-B625-464E-98B0-2EF6786465FC}"/>
    <cellStyle name="20% - Accent1 2 2 2" xfId="571" xr:uid="{F9640E99-4ADB-4FF5-862F-C20F0D37D1C9}"/>
    <cellStyle name="20% - Accent1 2 3" xfId="485" xr:uid="{2D5EA144-0CEE-4032-9187-D62A48E9DD82}"/>
    <cellStyle name="20% - Accent1 2 4" xfId="682" xr:uid="{31A80DE8-4659-40D1-8F7E-EFFFBD25F404}"/>
    <cellStyle name="20% - Accent1 2 5" xfId="278" xr:uid="{BE9106A0-7DCB-40E7-B861-3F089E1EC496}"/>
    <cellStyle name="20% - Accent1 3" xfId="87" xr:uid="{2A5D31DC-707A-4EDC-BDB6-A732D913AC8B}"/>
    <cellStyle name="20% - Accent1 3 2" xfId="711" xr:uid="{4BA10030-7C23-438E-8E6A-4A41E78C651B}"/>
    <cellStyle name="20% - Accent1 4" xfId="484" xr:uid="{745B3C19-B148-4555-8F9C-99FD07E48322}"/>
    <cellStyle name="20% - Accent1 4 2" xfId="697" xr:uid="{2476F0E4-8B64-42A1-A496-CAC3A6B8CA56}"/>
    <cellStyle name="20% - Accent1 5" xfId="668" xr:uid="{5C9F046B-6C9D-4B87-AF88-56B46384C6BF}"/>
    <cellStyle name="20% - Accent1 6" xfId="728" xr:uid="{D1AE3A60-0490-43FC-B6FB-B369B6A22FF9}"/>
    <cellStyle name="20% - Accent1 7" xfId="742" xr:uid="{CC3D5675-FA02-4CD8-8F4A-EEB648759A5C}"/>
    <cellStyle name="20% - Accent1 8" xfId="633" xr:uid="{E87D0AC8-5533-40E9-B068-25D44F27ECC1}"/>
    <cellStyle name="20% - Accent1 9" xfId="183" xr:uid="{3B6C8A34-C37F-4D7A-A2B4-20959A1D5652}"/>
    <cellStyle name="20% - Accent2 2" xfId="38" xr:uid="{10E88DE9-212C-4862-BC4D-B1601E0888F8}"/>
    <cellStyle name="20% - Accent2 2 2" xfId="135" xr:uid="{794FD82D-B996-43CD-AA4C-A17049FF8417}"/>
    <cellStyle name="20% - Accent2 2 2 2" xfId="572" xr:uid="{7AE5BE0E-A7C2-41F6-AC25-4597DF2AAF1D}"/>
    <cellStyle name="20% - Accent2 2 3" xfId="487" xr:uid="{DE556295-4034-4B30-93A6-90F3C465D526}"/>
    <cellStyle name="20% - Accent2 2 4" xfId="683" xr:uid="{03AB3B4D-1136-45A3-B548-BED3A500AC65}"/>
    <cellStyle name="20% - Accent2 2 5" xfId="279" xr:uid="{90CE5B36-8158-4023-BD3B-19BAA6F74CB3}"/>
    <cellStyle name="20% - Accent2 3" xfId="88" xr:uid="{09297B1F-2E6A-4406-B034-9488FFEAEA50}"/>
    <cellStyle name="20% - Accent2 3 2" xfId="712" xr:uid="{40A8951E-11E2-42EB-852D-0FBD22B3BD45}"/>
    <cellStyle name="20% - Accent2 4" xfId="486" xr:uid="{7DB755C2-C341-4655-BCA5-11404BC1C387}"/>
    <cellStyle name="20% - Accent2 4 2" xfId="698" xr:uid="{515D5D4D-77FB-4D8B-BA15-AFEDAE82B30D}"/>
    <cellStyle name="20% - Accent2 5" xfId="670" xr:uid="{39627CCB-4FC5-4317-B6F3-3E5C8E3D5B25}"/>
    <cellStyle name="20% - Accent2 6" xfId="730" xr:uid="{5F6F8AF6-1395-497E-8DCA-CD696908EE3D}"/>
    <cellStyle name="20% - Accent2 7" xfId="744" xr:uid="{B3246C12-7A89-48E2-B598-57E92B0C28F5}"/>
    <cellStyle name="20% - Accent2 8" xfId="637" xr:uid="{4607411C-3D66-47FC-B048-FACE068B549D}"/>
    <cellStyle name="20% - Accent2 9" xfId="184" xr:uid="{AC05ECDA-031C-481F-B1B1-59D924AC1ED8}"/>
    <cellStyle name="20% - Accent3 2" xfId="39" xr:uid="{F00209C1-AB09-4146-A7B0-0757325EC967}"/>
    <cellStyle name="20% - Accent3 2 2" xfId="150" xr:uid="{2441E0A9-27C7-44D8-86BA-E90C1869FAB5}"/>
    <cellStyle name="20% - Accent3 2 2 2" xfId="573" xr:uid="{7224C4F8-BF98-496F-91EB-12AC6058D1DF}"/>
    <cellStyle name="20% - Accent3 2 3" xfId="489" xr:uid="{0AC786D7-ED69-4C9E-970F-9E1375B2AD9D}"/>
    <cellStyle name="20% - Accent3 2 4" xfId="684" xr:uid="{276F6D1D-0B08-4011-9C84-73F745346FD6}"/>
    <cellStyle name="20% - Accent3 2 5" xfId="280" xr:uid="{CF3C0FAF-FC63-422A-B91D-F7F6761E28AE}"/>
    <cellStyle name="20% - Accent3 3" xfId="89" xr:uid="{6DAAF5D2-5C37-4844-866D-34A3B99229B7}"/>
    <cellStyle name="20% - Accent3 3 2" xfId="713" xr:uid="{B766E1FD-1A45-46A4-B0FD-B542FBB05241}"/>
    <cellStyle name="20% - Accent3 4" xfId="488" xr:uid="{30FDD8D3-2985-44AC-84C9-2F3074C78269}"/>
    <cellStyle name="20% - Accent3 4 2" xfId="699" xr:uid="{B9040E1B-BE7A-42A5-BB52-2ABF247953C3}"/>
    <cellStyle name="20% - Accent3 5" xfId="672" xr:uid="{B3535439-0AE5-4A28-8029-7C9DB7ADD8D6}"/>
    <cellStyle name="20% - Accent3 6" xfId="732" xr:uid="{64E79E51-744A-4EE1-BAE5-5BEE6FE669D8}"/>
    <cellStyle name="20% - Accent3 7" xfId="746" xr:uid="{948186A4-D3CA-48AF-A5AA-FFF913E5E132}"/>
    <cellStyle name="20% - Accent3 8" xfId="641" xr:uid="{C20EB8B2-9888-48AD-9DCF-F116513BBEBE}"/>
    <cellStyle name="20% - Accent3 9" xfId="185" xr:uid="{FC2899A8-29E9-4A52-8483-BB6AAFB6DD5C}"/>
    <cellStyle name="20% - Accent4 2" xfId="40" xr:uid="{04A5130A-B4EE-4E70-852D-71A07CF0F8AF}"/>
    <cellStyle name="20% - Accent4 2 2" xfId="149" xr:uid="{AAFDD35D-08B4-480E-90F1-B7A6AB8809B8}"/>
    <cellStyle name="20% - Accent4 2 2 2" xfId="574" xr:uid="{C0C01515-0A07-4D52-9525-9BAAA1E9AE05}"/>
    <cellStyle name="20% - Accent4 2 3" xfId="491" xr:uid="{B4AC204E-4BB2-4E9B-8CF6-5463487AE8DB}"/>
    <cellStyle name="20% - Accent4 2 4" xfId="685" xr:uid="{6A83E3CB-B202-4AA0-B0B8-1361717C51AB}"/>
    <cellStyle name="20% - Accent4 2 5" xfId="281" xr:uid="{05870381-2CEC-4939-A812-0265E55CFCDE}"/>
    <cellStyle name="20% - Accent4 3" xfId="90" xr:uid="{D2D88C1C-A4E2-4452-8727-6BD627E3E070}"/>
    <cellStyle name="20% - Accent4 3 2" xfId="714" xr:uid="{BD9B3A3D-EF29-40CE-A7B9-008133E12DE4}"/>
    <cellStyle name="20% - Accent4 4" xfId="490" xr:uid="{B0FA7898-FB17-4632-9627-5041CA0A3C6F}"/>
    <cellStyle name="20% - Accent4 4 2" xfId="700" xr:uid="{1DB298E1-2FF1-4E13-862D-AA82CD7645E0}"/>
    <cellStyle name="20% - Accent4 5" xfId="674" xr:uid="{FB941CDE-7358-4BE9-B480-EA5101C4F588}"/>
    <cellStyle name="20% - Accent4 6" xfId="734" xr:uid="{CB73FDCC-3342-4A90-9A51-31485FD5B7BA}"/>
    <cellStyle name="20% - Accent4 7" xfId="748" xr:uid="{734EE4D9-0CFC-4F62-8893-D6906F9DDAB5}"/>
    <cellStyle name="20% - Accent4 8" xfId="645" xr:uid="{C2E063D4-C620-4506-99B1-CBFB74DAC001}"/>
    <cellStyle name="20% - Accent4 9" xfId="186" xr:uid="{71157204-F978-40A4-9544-6D5BD0AD4124}"/>
    <cellStyle name="20% - Accent5 2" xfId="41" xr:uid="{773CE48B-DC87-4E57-861D-609FA5966FAB}"/>
    <cellStyle name="20% - Accent5 2 2" xfId="140" xr:uid="{28E3B670-176C-4BD4-BEC5-8BFB429511C0}"/>
    <cellStyle name="20% - Accent5 2 2 2" xfId="575" xr:uid="{666714E6-E346-4696-BE7C-93B91DA11271}"/>
    <cellStyle name="20% - Accent5 2 3" xfId="493" xr:uid="{8759640F-2324-441A-8025-7583ECE8DFEB}"/>
    <cellStyle name="20% - Accent5 2 4" xfId="686" xr:uid="{78A0EC87-A6CC-4967-9568-B857CD8467A9}"/>
    <cellStyle name="20% - Accent5 2 5" xfId="282" xr:uid="{40D2C56A-BB2C-4A3F-A5C7-1BC289A82C5B}"/>
    <cellStyle name="20% - Accent5 3" xfId="91" xr:uid="{D3616C5D-4BFB-41CD-9F46-14237431A2B9}"/>
    <cellStyle name="20% - Accent5 3 2" xfId="715" xr:uid="{915CBB4E-B8D5-4215-9CFD-DCFB073140E6}"/>
    <cellStyle name="20% - Accent5 4" xfId="492" xr:uid="{C1840287-5128-482E-AF1E-897D42E1B922}"/>
    <cellStyle name="20% - Accent5 4 2" xfId="701" xr:uid="{957D99FB-E1A3-49CD-9B96-B50F4AFDFA27}"/>
    <cellStyle name="20% - Accent5 5" xfId="676" xr:uid="{8C7B904A-B13C-491A-8AB8-47EF4E9D9830}"/>
    <cellStyle name="20% - Accent5 6" xfId="736" xr:uid="{C04D4556-6285-49D5-A4DC-55D18A540635}"/>
    <cellStyle name="20% - Accent5 7" xfId="750" xr:uid="{AF41A1C2-8F9D-4D40-A3A9-FD61D0074AD0}"/>
    <cellStyle name="20% - Accent5 8" xfId="649" xr:uid="{A566EADF-DEE1-4365-9C1A-361F084BA8AC}"/>
    <cellStyle name="20% - Accent5 9" xfId="187" xr:uid="{D08A12D1-A6BA-40E0-93EA-808EA59C1D75}"/>
    <cellStyle name="20% - Accent6 2" xfId="42" xr:uid="{C13FBC9B-7804-44D9-ADC2-A4D55D4A6309}"/>
    <cellStyle name="20% - Accent6 2 2" xfId="138" xr:uid="{893A5DAB-C576-4963-9B77-199BCE56DC91}"/>
    <cellStyle name="20% - Accent6 2 2 2" xfId="576" xr:uid="{AE240CBC-6D6A-4AD2-B222-3CF7BD45E116}"/>
    <cellStyle name="20% - Accent6 2 3" xfId="495" xr:uid="{20867225-1E65-4847-AA26-BBB7E86AAB81}"/>
    <cellStyle name="20% - Accent6 2 4" xfId="687" xr:uid="{55AEE939-28F2-450C-98C0-7A598761F00A}"/>
    <cellStyle name="20% - Accent6 2 5" xfId="283" xr:uid="{C2AF8434-BE11-431E-B3D5-97626602FD0A}"/>
    <cellStyle name="20% - Accent6 3" xfId="92" xr:uid="{238824CC-0C5D-4AB3-8A3F-267C5D364DDB}"/>
    <cellStyle name="20% - Accent6 3 2" xfId="716" xr:uid="{DAA6965A-1982-4A02-87CC-A9A823049607}"/>
    <cellStyle name="20% - Accent6 4" xfId="494" xr:uid="{2A408487-42C8-4284-B27E-8F8BE513CC2D}"/>
    <cellStyle name="20% - Accent6 4 2" xfId="702" xr:uid="{93D2A04D-50D3-4CAB-8374-FFCBDA6793B0}"/>
    <cellStyle name="20% - Accent6 5" xfId="678" xr:uid="{C7B5DAA4-8584-4276-B49B-AEA238FE1C68}"/>
    <cellStyle name="20% - Accent6 6" xfId="738" xr:uid="{EE38DE81-09AB-4C52-BCC9-037131F75729}"/>
    <cellStyle name="20% - Accent6 7" xfId="752" xr:uid="{BEA2DA85-F0D5-4780-94CA-7C0CAB655C0A}"/>
    <cellStyle name="20% - Accent6 8" xfId="653" xr:uid="{6DFB7118-ADAD-473C-B620-1AB5FF596524}"/>
    <cellStyle name="20% - Accent6 9" xfId="188" xr:uid="{CD9D4A82-EAFB-4A4B-B094-AD83D92080F8}"/>
    <cellStyle name="40% - Accent1 2" xfId="43" xr:uid="{997A46BE-F2D0-4057-96C2-20C652790B4A}"/>
    <cellStyle name="40% - Accent1 2 2" xfId="141" xr:uid="{6711386B-0701-4A8B-BEF7-91116C38C53A}"/>
    <cellStyle name="40% - Accent1 2 2 2" xfId="577" xr:uid="{28E883FA-A619-4D74-83D7-6DFEC7DE586F}"/>
    <cellStyle name="40% - Accent1 2 3" xfId="497" xr:uid="{031FB207-448B-41A7-A064-0FD420257B14}"/>
    <cellStyle name="40% - Accent1 2 4" xfId="688" xr:uid="{7D569491-A981-44CB-865B-0A66ED05E66F}"/>
    <cellStyle name="40% - Accent1 2 5" xfId="284" xr:uid="{E77C38E5-DDC2-4186-BB03-69476E035767}"/>
    <cellStyle name="40% - Accent1 3" xfId="93" xr:uid="{0718748F-6707-4F2A-B832-5910D0C887C0}"/>
    <cellStyle name="40% - Accent1 3 2" xfId="717" xr:uid="{DEADC5B5-4044-492A-9837-2EFE0BFFE1DE}"/>
    <cellStyle name="40% - Accent1 4" xfId="496" xr:uid="{0CA738BA-0EE4-4F79-A7B5-04EF84DFD7EE}"/>
    <cellStyle name="40% - Accent1 4 2" xfId="703" xr:uid="{9398348A-580E-4D68-9A36-289A1A58FA8A}"/>
    <cellStyle name="40% - Accent1 5" xfId="669" xr:uid="{8B547785-C157-4457-AEA4-76442A61BFAE}"/>
    <cellStyle name="40% - Accent1 6" xfId="729" xr:uid="{DEBA3A27-7809-4009-AE52-A0CB73A180F5}"/>
    <cellStyle name="40% - Accent1 7" xfId="743" xr:uid="{8B22D989-BAC0-466E-9A37-F470BD88CFA9}"/>
    <cellStyle name="40% - Accent1 8" xfId="634" xr:uid="{E6780505-5D47-41B3-B9D3-AC06C4A459B4}"/>
    <cellStyle name="40% - Accent1 9" xfId="189" xr:uid="{378340EE-6F24-4CC2-A74B-D73D175B8D3F}"/>
    <cellStyle name="40% - Accent2 2" xfId="44" xr:uid="{80D5E1F1-D55C-4B8F-98E4-B10CCD51C5BD}"/>
    <cellStyle name="40% - Accent2 2 2" xfId="136" xr:uid="{0F95252B-5712-4CAB-B674-8DB0655FA736}"/>
    <cellStyle name="40% - Accent2 2 2 2" xfId="578" xr:uid="{784888F6-F43E-4286-8985-D4E0514A5EAF}"/>
    <cellStyle name="40% - Accent2 2 3" xfId="499" xr:uid="{3265BA2C-3260-4B68-8309-19A74D39E8E3}"/>
    <cellStyle name="40% - Accent2 2 4" xfId="689" xr:uid="{191C46A0-72C7-4414-8B02-2942504CF943}"/>
    <cellStyle name="40% - Accent2 2 5" xfId="285" xr:uid="{C2F535D5-0E00-497A-9920-7F299A527D6C}"/>
    <cellStyle name="40% - Accent2 3" xfId="94" xr:uid="{421EF595-AA08-405B-B9FC-80333F0E4D3D}"/>
    <cellStyle name="40% - Accent2 3 2" xfId="718" xr:uid="{1CCA851C-EE0D-4D4E-AEEC-53AFCB77374C}"/>
    <cellStyle name="40% - Accent2 4" xfId="498" xr:uid="{D2EB1600-00FB-4413-989D-A7382F15CBBD}"/>
    <cellStyle name="40% - Accent2 4 2" xfId="704" xr:uid="{89046FC3-5155-4E75-B581-BA09F2BAE4DD}"/>
    <cellStyle name="40% - Accent2 5" xfId="671" xr:uid="{47294F25-747E-4543-82D0-B4C7B70C2D1B}"/>
    <cellStyle name="40% - Accent2 6" xfId="731" xr:uid="{48AF58ED-0687-496B-9E7A-E071C57CD520}"/>
    <cellStyle name="40% - Accent2 7" xfId="745" xr:uid="{3167352F-E7DB-46BD-8263-A902B676248A}"/>
    <cellStyle name="40% - Accent2 8" xfId="638" xr:uid="{E9F91D6C-484C-4D82-BA4F-649716FBD305}"/>
    <cellStyle name="40% - Accent2 9" xfId="190" xr:uid="{3C2C969E-FAAC-495D-B469-62EE495DB1E4}"/>
    <cellStyle name="40% - Accent3 2" xfId="45" xr:uid="{6CDE5B4E-B447-4FB1-9058-81C6A2361281}"/>
    <cellStyle name="40% - Accent3 2 2" xfId="142" xr:uid="{B1A11FA6-4A8F-4172-B6E6-D9FD6176CA2C}"/>
    <cellStyle name="40% - Accent3 2 2 2" xfId="579" xr:uid="{8549046B-C71E-4FB2-8429-6ED8B1FF24AE}"/>
    <cellStyle name="40% - Accent3 2 3" xfId="501" xr:uid="{3007DFCE-6033-4DCC-AC25-0E93B65F89EE}"/>
    <cellStyle name="40% - Accent3 2 4" xfId="690" xr:uid="{FE117A88-74B1-4E51-9BF5-B393B0D100FB}"/>
    <cellStyle name="40% - Accent3 2 5" xfId="286" xr:uid="{B3144C47-1ACC-400C-9D1F-2482A0D7450E}"/>
    <cellStyle name="40% - Accent3 3" xfId="95" xr:uid="{AEA59CBA-B8AF-4973-9D95-1C47028C83B4}"/>
    <cellStyle name="40% - Accent3 3 2" xfId="719" xr:uid="{A9F2C9F5-AE67-4FB2-A05A-6BF680149115}"/>
    <cellStyle name="40% - Accent3 4" xfId="500" xr:uid="{4FE5F41E-6DEA-487B-B7CF-8548AFC843F5}"/>
    <cellStyle name="40% - Accent3 4 2" xfId="705" xr:uid="{8EE61683-5485-4BCD-A4A4-52644140E0BF}"/>
    <cellStyle name="40% - Accent3 5" xfId="673" xr:uid="{A4070F8C-AC09-441E-BEA5-47F55950FDDA}"/>
    <cellStyle name="40% - Accent3 6" xfId="733" xr:uid="{2109A0F0-F7FF-41E3-9BAF-AA97217D79E6}"/>
    <cellStyle name="40% - Accent3 7" xfId="747" xr:uid="{7239B970-C69C-40A6-940A-418A10FFFCEC}"/>
    <cellStyle name="40% - Accent3 8" xfId="642" xr:uid="{DEC65A89-260F-43B3-8B6D-FD81CADCD24F}"/>
    <cellStyle name="40% - Accent3 9" xfId="191" xr:uid="{B02823AF-F6A7-42B1-B499-C4AFE915296C}"/>
    <cellStyle name="40% - Accent4 2" xfId="46" xr:uid="{0C427BC9-A968-49D5-A35A-B4ADA259BE47}"/>
    <cellStyle name="40% - Accent4 2 2" xfId="133" xr:uid="{B297F48B-B54B-4316-A768-91258A9CD75B}"/>
    <cellStyle name="40% - Accent4 2 2 2" xfId="580" xr:uid="{81BBFD01-159D-4EE1-82FE-B2F4367397CA}"/>
    <cellStyle name="40% - Accent4 2 3" xfId="503" xr:uid="{4B4A6B3D-6018-484B-A9F1-708207021727}"/>
    <cellStyle name="40% - Accent4 2 4" xfId="691" xr:uid="{AFB4E322-975B-40E4-9041-029F3550AEFA}"/>
    <cellStyle name="40% - Accent4 2 5" xfId="287" xr:uid="{3B2D9511-EF16-488D-8B3B-26B9B89C78D2}"/>
    <cellStyle name="40% - Accent4 3" xfId="96" xr:uid="{F0F223EE-18C7-45A6-BADB-0FF800BB3BDC}"/>
    <cellStyle name="40% - Accent4 3 2" xfId="720" xr:uid="{B24131A1-4515-417C-AC01-8F499F391B94}"/>
    <cellStyle name="40% - Accent4 4" xfId="502" xr:uid="{F742A671-1823-4CB4-849D-268AB5C55645}"/>
    <cellStyle name="40% - Accent4 4 2" xfId="706" xr:uid="{96162101-3380-4D6A-AB81-C7A1717B29F5}"/>
    <cellStyle name="40% - Accent4 5" xfId="675" xr:uid="{A5328256-1B07-4DB2-BBFE-D6472CB7DF18}"/>
    <cellStyle name="40% - Accent4 6" xfId="735" xr:uid="{9424F78D-638A-4988-8916-B3925D506751}"/>
    <cellStyle name="40% - Accent4 7" xfId="749" xr:uid="{7F0CF78D-B307-442E-A6A7-93F01FEC1916}"/>
    <cellStyle name="40% - Accent4 8" xfId="646" xr:uid="{5C085857-98F5-40F0-A891-BAF5E0E60539}"/>
    <cellStyle name="40% - Accent4 9" xfId="192" xr:uid="{C4DE6DBB-5F9B-4DA0-9AC5-94FA7632F44C}"/>
    <cellStyle name="40% - Accent5 2" xfId="47" xr:uid="{46C64A54-19E5-43C6-B881-C42656EDC518}"/>
    <cellStyle name="40% - Accent5 2 2" xfId="139" xr:uid="{46D4B253-4CD2-44AB-BD95-0AC8D824B1DE}"/>
    <cellStyle name="40% - Accent5 2 2 2" xfId="581" xr:uid="{CCCA584B-80B7-401C-A4B9-154E4936C0AB}"/>
    <cellStyle name="40% - Accent5 2 3" xfId="505" xr:uid="{C35CD599-122E-464A-9361-F781D3F3321F}"/>
    <cellStyle name="40% - Accent5 2 4" xfId="692" xr:uid="{7389D7E5-0579-4620-8B44-F1DA301EA452}"/>
    <cellStyle name="40% - Accent5 2 5" xfId="288" xr:uid="{648C61D7-6B01-4A92-973A-B937F06F6B25}"/>
    <cellStyle name="40% - Accent5 3" xfId="97" xr:uid="{1E0D73FD-E019-4722-BEEC-E5556FBEC732}"/>
    <cellStyle name="40% - Accent5 3 2" xfId="721" xr:uid="{B2756EB8-124B-4095-98EA-450EAAB9A7E1}"/>
    <cellStyle name="40% - Accent5 4" xfId="504" xr:uid="{D54A7CAA-08B6-4D9E-9ED3-0140FBBA603C}"/>
    <cellStyle name="40% - Accent5 4 2" xfId="707" xr:uid="{F785DC19-49E1-46CC-A143-5E6F9E9DF6DB}"/>
    <cellStyle name="40% - Accent5 5" xfId="677" xr:uid="{4DECE049-E5CB-4867-9218-3238EF4FBFE1}"/>
    <cellStyle name="40% - Accent5 6" xfId="737" xr:uid="{8A61CB64-3782-4523-A3C3-0F9ECE60983A}"/>
    <cellStyle name="40% - Accent5 7" xfId="751" xr:uid="{DDC4E662-E5FA-42FB-8F25-1DA1042ABD00}"/>
    <cellStyle name="40% - Accent5 8" xfId="650" xr:uid="{F1558E63-D8B5-4138-9F6B-D7A0F3A3C302}"/>
    <cellStyle name="40% - Accent5 9" xfId="193" xr:uid="{10F00092-B645-4835-8B0E-7708C7A9119B}"/>
    <cellStyle name="40% - Accent6 2" xfId="48" xr:uid="{3D00139F-83DC-4BF9-A3EC-50543B926AD9}"/>
    <cellStyle name="40% - Accent6 2 2" xfId="134" xr:uid="{2297BC6F-C159-4BCD-8696-AB08221D17B6}"/>
    <cellStyle name="40% - Accent6 2 2 2" xfId="582" xr:uid="{9155FB93-0C21-456D-9B15-45A982442000}"/>
    <cellStyle name="40% - Accent6 2 3" xfId="507" xr:uid="{CF409ED9-40B8-490F-BB11-51584F4C9FD4}"/>
    <cellStyle name="40% - Accent6 2 4" xfId="693" xr:uid="{65128C3F-07C4-493A-B552-997C1BEB5EA6}"/>
    <cellStyle name="40% - Accent6 2 5" xfId="289" xr:uid="{69443DB9-07C6-4D35-9D65-CC1255A4D7AE}"/>
    <cellStyle name="40% - Accent6 3" xfId="98" xr:uid="{FEAA722F-1336-47E3-86AD-719BE83DECDA}"/>
    <cellStyle name="40% - Accent6 3 2" xfId="722" xr:uid="{1B6F1413-DE12-4DE5-91E9-39308DBFFDDC}"/>
    <cellStyle name="40% - Accent6 4" xfId="506" xr:uid="{87A29AAE-A7BF-4CD7-ADDD-3451F83AA17C}"/>
    <cellStyle name="40% - Accent6 4 2" xfId="708" xr:uid="{876D1374-3773-4931-8BC3-099BD2C3E84F}"/>
    <cellStyle name="40% - Accent6 5" xfId="679" xr:uid="{36CEB376-0AA0-427C-A3D4-2ABB43447FAD}"/>
    <cellStyle name="40% - Accent6 6" xfId="739" xr:uid="{DC8230B5-FA58-49F3-98B8-29C86291F8A0}"/>
    <cellStyle name="40% - Accent6 7" xfId="753" xr:uid="{2673FD50-C772-4185-99FC-FED26465522A}"/>
    <cellStyle name="40% - Accent6 8" xfId="654" xr:uid="{0214A304-D7AF-4430-8ACF-E06A22EED339}"/>
    <cellStyle name="40% - Accent6 9" xfId="194" xr:uid="{5F7005CA-4611-4FD1-B796-4D0369E56A67}"/>
    <cellStyle name="60% - Accent1 2" xfId="49" xr:uid="{BCE891FC-621B-4756-AC4B-A277755D5441}"/>
    <cellStyle name="60% - Accent1 2 2" xfId="583" xr:uid="{F465B7BC-FD03-43D2-916A-518DC79D9FCC}"/>
    <cellStyle name="60% - Accent1 2 3" xfId="509" xr:uid="{0E2B9D35-C1D8-4DF2-BD3C-16AFE4BE0849}"/>
    <cellStyle name="60% - Accent1 2 4" xfId="290" xr:uid="{72961ACD-BC9F-4E5D-97D2-C84B90227048}"/>
    <cellStyle name="60% - Accent1 3" xfId="99" xr:uid="{E1B2767D-F941-4948-872A-8CD21BBD8CB2}"/>
    <cellStyle name="60% - Accent1 4" xfId="508" xr:uid="{B3C1847B-5DCF-4D11-ACDA-B8826D7DA682}"/>
    <cellStyle name="60% - Accent1 5" xfId="635" xr:uid="{E634584D-EE4B-456A-BF51-DED1E1B980C1}"/>
    <cellStyle name="60% - Accent1 6" xfId="195" xr:uid="{FCBA06E9-BDE0-4C6B-B66C-D401A4217B91}"/>
    <cellStyle name="60% - Accent2 2" xfId="17" xr:uid="{6525B0F1-EB12-4A7C-B0ED-0EEFE1DC48BA}"/>
    <cellStyle name="60% - Accent2 2 2" xfId="584" xr:uid="{30AC3C99-C95B-4921-8808-400ECB7F4B79}"/>
    <cellStyle name="60% - Accent2 2 3" xfId="511" xr:uid="{EE458A36-45E9-4F84-9CF7-B330A2CC94F5}"/>
    <cellStyle name="60% - Accent2 2 4" xfId="291" xr:uid="{3D112165-8E2C-491C-911C-3CC611176141}"/>
    <cellStyle name="60% - Accent2 2 5" xfId="50" xr:uid="{8C852E1A-F91C-4D87-856E-246B7E87D1F5}"/>
    <cellStyle name="60% - Accent2 3" xfId="100" xr:uid="{9940C37F-2A38-4FD9-9150-F2A8A39D4920}"/>
    <cellStyle name="60% - Accent2 4" xfId="510" xr:uid="{7798065A-70AB-42CE-8B6C-384150E6B4F7}"/>
    <cellStyle name="60% - Accent2 5" xfId="639" xr:uid="{E7BC39D6-8C4B-4CB7-9D42-2011C2B68995}"/>
    <cellStyle name="60% - Accent2 6" xfId="196" xr:uid="{57195040-97F7-42A4-8A81-6B96ACDE6099}"/>
    <cellStyle name="60% - Accent3 2" xfId="51" xr:uid="{16D2631D-3EB8-44D9-BB77-8C8F5C4842D8}"/>
    <cellStyle name="60% - Accent3 2 2" xfId="585" xr:uid="{F16F0433-26E9-4C4A-A0CF-45394F9308C3}"/>
    <cellStyle name="60% - Accent3 2 3" xfId="513" xr:uid="{E41FE271-D809-460E-A4B5-6F17ADA6F0BD}"/>
    <cellStyle name="60% - Accent3 2 4" xfId="292" xr:uid="{58113B48-FC04-4214-84A0-B02AED6C8FE9}"/>
    <cellStyle name="60% - Accent3 3" xfId="101" xr:uid="{2289D36F-7883-41F0-B239-13E0175B71F4}"/>
    <cellStyle name="60% - Accent3 4" xfId="512" xr:uid="{4DBD9B53-1496-48F6-8E21-329B0E89E1EB}"/>
    <cellStyle name="60% - Accent3 5" xfId="643" xr:uid="{F4790C9F-4464-4F46-8381-3BCDD6AC8A09}"/>
    <cellStyle name="60% - Accent3 6" xfId="197" xr:uid="{5446E2F0-977D-4ACC-9781-806FF8ED99AE}"/>
    <cellStyle name="60% - Accent4 2" xfId="52" xr:uid="{EAD2234D-9382-4AF4-A237-F393286A1E36}"/>
    <cellStyle name="60% - Accent4 2 2" xfId="586" xr:uid="{DE58E85F-33A5-4374-8B79-0EEAFDD657CF}"/>
    <cellStyle name="60% - Accent4 2 3" xfId="515" xr:uid="{67F448AD-AB94-4E47-B9DB-5DE3399204C1}"/>
    <cellStyle name="60% - Accent4 2 4" xfId="293" xr:uid="{560E99B3-F738-4104-B8BF-12CAAFBAA3C5}"/>
    <cellStyle name="60% - Accent4 3" xfId="102" xr:uid="{13411532-CA4F-48BD-B733-B373A22CF93E}"/>
    <cellStyle name="60% - Accent4 4" xfId="514" xr:uid="{2EA30A72-3920-4867-A09E-FB518875329F}"/>
    <cellStyle name="60% - Accent4 5" xfId="647" xr:uid="{317736DC-5CCE-40D0-B312-2CA5ACE41DE0}"/>
    <cellStyle name="60% - Accent4 6" xfId="198" xr:uid="{3A4DF8D8-AFCF-44D9-B34B-89B264775B16}"/>
    <cellStyle name="60% - Accent5 2" xfId="53" xr:uid="{8C19E994-2EA6-4215-9502-30DDA212FE63}"/>
    <cellStyle name="60% - Accent5 2 2" xfId="587" xr:uid="{FE598020-E419-47C9-A93C-B4B6F679D466}"/>
    <cellStyle name="60% - Accent5 2 3" xfId="517" xr:uid="{CD6BA2B8-4F00-4BA0-9A9F-B472DFEECF8A}"/>
    <cellStyle name="60% - Accent5 2 4" xfId="294" xr:uid="{B557B83C-272B-4EF5-8784-9D42E767F74C}"/>
    <cellStyle name="60% - Accent5 3" xfId="103" xr:uid="{658843B9-72E8-4C1E-9739-6322414F51D0}"/>
    <cellStyle name="60% - Accent5 4" xfId="516" xr:uid="{247A7BB5-A457-4FC4-A0B0-B8F11D549112}"/>
    <cellStyle name="60% - Accent5 5" xfId="651" xr:uid="{EC80E70D-E9B6-4439-83E7-20FF3CCD0F3B}"/>
    <cellStyle name="60% - Accent5 6" xfId="199" xr:uid="{EC2BE1C4-F7CC-4F69-A70F-18752B38B4F6}"/>
    <cellStyle name="60% - Accent6 2" xfId="54" xr:uid="{A7716BC5-CF36-4F59-9F10-B0B881200896}"/>
    <cellStyle name="60% - Accent6 2 2" xfId="588" xr:uid="{0B648CF4-9D19-47E5-8645-ECD258181C12}"/>
    <cellStyle name="60% - Accent6 2 3" xfId="519" xr:uid="{C4376C58-5DDF-4355-912C-7EBF895CAB17}"/>
    <cellStyle name="60% - Accent6 2 4" xfId="295" xr:uid="{34BCA5F8-4ACE-49EB-B3CE-C766C8E2B7E1}"/>
    <cellStyle name="60% - Accent6 3" xfId="104" xr:uid="{F86D0372-9DA8-4DA8-9D24-1582CF961583}"/>
    <cellStyle name="60% - Accent6 4" xfId="518" xr:uid="{DFF33808-5EF1-44DA-A5BD-8CA264DCCAC4}"/>
    <cellStyle name="60% - Accent6 5" xfId="655" xr:uid="{7413E9CA-0BFC-403B-9137-49E88E47F5CB}"/>
    <cellStyle name="60% - Accent6 6" xfId="200" xr:uid="{B16CE29F-5AF6-4254-8E0C-61F16FCEA3B8}"/>
    <cellStyle name="Accent1 2" xfId="55" xr:uid="{93685E8B-415C-4884-8FCA-58DB0E1D4E1B}"/>
    <cellStyle name="Accent1 2 2" xfId="589" xr:uid="{2D6093D6-1EB7-4CD4-BEB1-76BE1E8FA208}"/>
    <cellStyle name="Accent1 2 3" xfId="521" xr:uid="{67D38B3B-8FA6-4370-8E19-47186CF6E84B}"/>
    <cellStyle name="Accent1 2 4" xfId="296" xr:uid="{4A03CE22-CEEE-449D-937E-6239E1CE7694}"/>
    <cellStyle name="Accent1 3" xfId="105" xr:uid="{6535D265-F212-4840-A92F-47DE7EB4FA09}"/>
    <cellStyle name="Accent1 4" xfId="520" xr:uid="{8E6F9EDA-E713-4DB0-8250-0AAD0D2B7AF7}"/>
    <cellStyle name="Accent1 5" xfId="632" xr:uid="{3CB6B1F1-9FFB-41E0-B4BB-33FD07B151D2}"/>
    <cellStyle name="Accent1 6" xfId="201" xr:uid="{3DC3CC43-E967-4F01-9EBF-C9D90981E700}"/>
    <cellStyle name="Accent2 2" xfId="56" xr:uid="{F984142F-4B34-4E91-BE8E-DC3FDE54508A}"/>
    <cellStyle name="Accent2 2 2" xfId="590" xr:uid="{E9BB4996-624F-42DA-A0BA-C161C30E8EF3}"/>
    <cellStyle name="Accent2 2 3" xfId="523" xr:uid="{89C82218-EBD1-4729-AFDD-79BFE4B2E9E4}"/>
    <cellStyle name="Accent2 2 4" xfId="297" xr:uid="{0D4496A6-3F59-401A-BE4B-91BA9AD6F4C0}"/>
    <cellStyle name="Accent2 3" xfId="106" xr:uid="{E99B9323-2958-4960-BC62-C2882CBBA6B7}"/>
    <cellStyle name="Accent2 4" xfId="522" xr:uid="{70166763-1625-4F4C-A94D-2360E8975FF4}"/>
    <cellStyle name="Accent2 5" xfId="636" xr:uid="{506B8484-B3F7-45D6-A9CC-EA1095F5DABD}"/>
    <cellStyle name="Accent2 6" xfId="202" xr:uid="{81623E7E-B87F-4370-B5A3-DFE7880809E7}"/>
    <cellStyle name="Accent3 2" xfId="57" xr:uid="{998C711B-6176-443A-93F4-5166D18E2AC4}"/>
    <cellStyle name="Accent3 2 2" xfId="591" xr:uid="{9A45DBC1-6126-41C1-92D6-715530F372B2}"/>
    <cellStyle name="Accent3 2 3" xfId="525" xr:uid="{3CB27D76-D007-474D-A789-938E46C14619}"/>
    <cellStyle name="Accent3 2 4" xfId="298" xr:uid="{54776231-B04F-4672-B171-92C9D4AF9293}"/>
    <cellStyle name="Accent3 3" xfId="107" xr:uid="{226649FF-3361-411F-B665-4F84D0AA9D27}"/>
    <cellStyle name="Accent3 4" xfId="524" xr:uid="{03F1CF1B-EE01-4ABC-908A-CE032F0A6866}"/>
    <cellStyle name="Accent3 5" xfId="640" xr:uid="{D011606E-54A1-4EFA-A2F4-F05E983592E5}"/>
    <cellStyle name="Accent3 6" xfId="203" xr:uid="{8BF940E5-43F9-4E02-B470-CFB8A53C7D72}"/>
    <cellStyle name="Accent4 2" xfId="58" xr:uid="{1BA4B4C8-F903-4F4A-A480-F85208B7E5D7}"/>
    <cellStyle name="Accent4 2 2" xfId="592" xr:uid="{360A2169-BCDE-4E5F-9F41-7983D918D06C}"/>
    <cellStyle name="Accent4 2 3" xfId="527" xr:uid="{02286F2B-D770-4456-80D3-C9B95AC0579E}"/>
    <cellStyle name="Accent4 2 4" xfId="299" xr:uid="{04D84349-E825-40E7-93B1-DC23024766F9}"/>
    <cellStyle name="Accent4 3" xfId="108" xr:uid="{6DBD4819-1891-4741-AD38-D1E25ABEBA7B}"/>
    <cellStyle name="Accent4 4" xfId="526" xr:uid="{BA8038E0-F316-41E2-9069-E30BC9ED7F45}"/>
    <cellStyle name="Accent4 5" xfId="644" xr:uid="{D1C24607-EAF9-4653-AE73-C27855E39EA0}"/>
    <cellStyle name="Accent4 6" xfId="204" xr:uid="{4E6D2CAC-6EF6-491D-86B9-5E16EC875A48}"/>
    <cellStyle name="Accent5 2" xfId="59" xr:uid="{9D1313C4-1125-40B1-A4AE-1FDF1D6E2588}"/>
    <cellStyle name="Accent5 2 2" xfId="593" xr:uid="{F2FA7FE6-68C6-4562-9960-3BE92349ADD8}"/>
    <cellStyle name="Accent5 2 3" xfId="529" xr:uid="{BB8E30BE-1507-4C6B-A6C8-89FC7F414973}"/>
    <cellStyle name="Accent5 2 4" xfId="300" xr:uid="{25ED2B81-5A42-44F5-BB44-FD436A423D92}"/>
    <cellStyle name="Accent5 3" xfId="109" xr:uid="{94EE53A4-6C31-495B-8524-90FEDCC5628C}"/>
    <cellStyle name="Accent5 4" xfId="528" xr:uid="{084C5900-DBA0-487E-954A-30B3C6EE757F}"/>
    <cellStyle name="Accent5 5" xfId="648" xr:uid="{DA1C832B-96C5-4FE0-AF8B-7647A7499F91}"/>
    <cellStyle name="Accent5 6" xfId="205" xr:uid="{2C57206C-1860-46F3-8062-28E15AA6BFAC}"/>
    <cellStyle name="Accent6 2" xfId="60" xr:uid="{83E175A6-76DF-4543-BB26-C53578FE47F4}"/>
    <cellStyle name="Accent6 2 2" xfId="594" xr:uid="{0B785485-5817-4AF9-BE65-37F07D255743}"/>
    <cellStyle name="Accent6 2 3" xfId="531" xr:uid="{E03D58B0-1A4C-44D2-939A-176C8A0A27C8}"/>
    <cellStyle name="Accent6 2 4" xfId="301" xr:uid="{BD7512B7-99E6-4A3C-B3E7-63C98AFCEE45}"/>
    <cellStyle name="Accent6 3" xfId="110" xr:uid="{2AA57AA9-B710-4E53-B00D-B1B37AD57F3E}"/>
    <cellStyle name="Accent6 4" xfId="530" xr:uid="{11BC0C9B-C64C-4B8D-9660-94F2A9FE912A}"/>
    <cellStyle name="Accent6 5" xfId="652" xr:uid="{583E2E38-1EE7-4814-A3E2-4739E35037FA}"/>
    <cellStyle name="Accent6 6" xfId="206" xr:uid="{06116978-7FB6-43FB-81A7-D1737F1F4693}"/>
    <cellStyle name="Bad 2" xfId="61" xr:uid="{9DB6D2FF-2F14-4967-AB35-7BEE197528C4}"/>
    <cellStyle name="Bad 2 2" xfId="595" xr:uid="{9A6FDF33-2EC3-4099-9C81-25E7852AE83E}"/>
    <cellStyle name="Bad 2 3" xfId="533" xr:uid="{41E10F38-E67F-4CA5-B20A-8815123F70F6}"/>
    <cellStyle name="Bad 2 4" xfId="302" xr:uid="{13E1A42A-2BCC-4870-9FEC-742D6185A9B2}"/>
    <cellStyle name="Bad 3" xfId="111" xr:uid="{12E63312-8145-46D8-867C-93908EBCF729}"/>
    <cellStyle name="Bad 4" xfId="532" xr:uid="{D3926D03-9991-44D2-B9F9-48EEDF1D52C9}"/>
    <cellStyle name="Bad 5" xfId="621" xr:uid="{21B5E463-F66A-42E2-9039-7CB95B7AE4FB}"/>
    <cellStyle name="Bad 6" xfId="207" xr:uid="{C1A92CDF-863D-4EB0-847C-B474A8AA6E39}"/>
    <cellStyle name="Calculation 2" xfId="62" xr:uid="{3B8B3E38-1339-4B66-A6D6-FC18B6188929}"/>
    <cellStyle name="Calculation 2 2" xfId="596" xr:uid="{21BAA70D-7D41-4108-B7B7-AC340741D6A8}"/>
    <cellStyle name="Calculation 2 3" xfId="535" xr:uid="{DF162870-1DE0-477D-A7BA-2618E43B796C}"/>
    <cellStyle name="Calculation 2 4" xfId="303" xr:uid="{3FBC4161-B2CB-46DA-BE4E-7411A1A399A8}"/>
    <cellStyle name="Calculation 3" xfId="112" xr:uid="{A52D6432-42A1-4C1A-8A01-33240952BCDC}"/>
    <cellStyle name="Calculation 4" xfId="534" xr:uid="{7E8204A7-2866-46C2-9123-45014D6ED16F}"/>
    <cellStyle name="Calculation 5" xfId="625" xr:uid="{6EA7231B-E317-4D85-BBF5-A6346A1C884D}"/>
    <cellStyle name="Calculation 6" xfId="208" xr:uid="{8DA1BD84-858E-4F84-AF55-F2D94D384873}"/>
    <cellStyle name="Check Cell 2" xfId="63" xr:uid="{0B0F91E3-A12F-4949-ABB3-10377645EE5B}"/>
    <cellStyle name="Check Cell 2 2" xfId="597" xr:uid="{6C967A91-D507-4FD6-B601-E0D63E05BA64}"/>
    <cellStyle name="Check Cell 2 3" xfId="537" xr:uid="{90CCC799-C496-49EE-8BCF-CD0F8A85FA36}"/>
    <cellStyle name="Check Cell 2 4" xfId="304" xr:uid="{78DB2868-AD8F-4687-BE8B-499BF6EA7B06}"/>
    <cellStyle name="Check Cell 3" xfId="113" xr:uid="{8B87354D-4EC4-4443-B21E-CFD7BFCF4AED}"/>
    <cellStyle name="Check Cell 4" xfId="536" xr:uid="{6D48D97F-0A9B-4D71-9084-FD2392F9EDC6}"/>
    <cellStyle name="Check Cell 5" xfId="627" xr:uid="{2EE519E7-11B2-433C-894F-8AC493AE4886}"/>
    <cellStyle name="Check Cell 6" xfId="209" xr:uid="{FE94A5D5-A2E7-468F-9E8A-A719AEACDBF3}"/>
    <cellStyle name="Comma" xfId="5" builtinId="3"/>
    <cellStyle name="Comma 10" xfId="276" xr:uid="{80F9962F-5BB4-44CF-969E-582A76961D1E}"/>
    <cellStyle name="Comma 10 2" xfId="345" xr:uid="{24476E36-3B1F-4858-8BF6-B0BFC81C4DA0}"/>
    <cellStyle name="Comma 10 2 2" xfId="356" xr:uid="{34EAB51D-C6B2-4FD3-A24D-21BEC6BF450A}"/>
    <cellStyle name="Comma 10 2 2 2" xfId="361" xr:uid="{164D2983-D2E8-4FA7-84D3-CB61513C2546}"/>
    <cellStyle name="Comma 10 2 2 2 2" xfId="379" xr:uid="{B8663CAE-6C6F-4E21-B530-58743C0BA652}"/>
    <cellStyle name="Comma 10 2 2 2 2 2" xfId="448" xr:uid="{B57B6CDF-A1D4-45EF-A1B4-03BE84B25518}"/>
    <cellStyle name="Comma 10 2 2 2 3" xfId="429" xr:uid="{C579C35C-4922-4787-9D7D-D811D14BDA47}"/>
    <cellStyle name="Comma 10 2 2 3" xfId="378" xr:uid="{FEBCC52F-CA29-4E0B-9C02-16A31EA19C2A}"/>
    <cellStyle name="Comma 10 2 2 3 2" xfId="447" xr:uid="{F1F7CB44-5A04-4936-8D34-2231186A4B79}"/>
    <cellStyle name="Comma 10 2 2 4" xfId="426" xr:uid="{83561200-EEFF-4FE1-A561-74B975887E94}"/>
    <cellStyle name="Comma 10 2 3" xfId="360" xr:uid="{E9ED109C-B3AA-4022-83FC-E237A5479050}"/>
    <cellStyle name="Comma 10 2 3 2" xfId="380" xr:uid="{1BF4AB30-2386-461B-99EC-52B2757BFFEE}"/>
    <cellStyle name="Comma 10 2 3 2 2" xfId="449" xr:uid="{660A7243-4FE8-464A-8CDE-69D55B35C1C5}"/>
    <cellStyle name="Comma 10 2 3 3" xfId="428" xr:uid="{065ED4C0-BEAC-4712-B92F-D19ED24BD17F}"/>
    <cellStyle name="Comma 10 2 4" xfId="377" xr:uid="{55B9B31A-30CF-4964-B661-8BC0BD63C9A6}"/>
    <cellStyle name="Comma 10 2 4 2" xfId="446" xr:uid="{D3412F3F-00EF-4DDD-9E4F-C49E61C094C4}"/>
    <cellStyle name="Comma 10 2 5" xfId="418" xr:uid="{34C684B6-9867-4D26-A7C9-D13B5DDECF53}"/>
    <cellStyle name="Comma 11" xfId="376" xr:uid="{8DB701A5-AEA9-449B-A2D3-F1A7804021D0}"/>
    <cellStyle name="Comma 11 2" xfId="445" xr:uid="{971893E3-C6A0-46DD-80E5-80B34C4FCB81}"/>
    <cellStyle name="Comma 12" xfId="613" xr:uid="{92D334B2-7DCE-48C4-B3FF-4A6DAB73D52C}"/>
    <cellStyle name="Comma 13" xfId="21" xr:uid="{A46AF5AB-879C-4500-A875-5C63647E84D7}"/>
    <cellStyle name="Comma 13 2" xfId="34" xr:uid="{4887FB9F-4200-44A9-A143-C01002618AAC}"/>
    <cellStyle name="Comma 13 3" xfId="210" xr:uid="{45655AC6-3D81-424E-B832-41E30251CEF4}"/>
    <cellStyle name="Comma 14" xfId="181" xr:uid="{211DE657-918C-4E6F-B02A-1D8921E2DD50}"/>
    <cellStyle name="Comma 15" xfId="754" xr:uid="{9B0DD965-98F7-4F38-8783-37677CCD6C6C}"/>
    <cellStyle name="Comma 2" xfId="8" xr:uid="{C4828819-0448-416B-AD37-39ED3D039618}"/>
    <cellStyle name="Comma 2 2" xfId="167" xr:uid="{D675FA30-6FD1-4948-B15C-8AEB9140996C}"/>
    <cellStyle name="Comma 2 2 2" xfId="252" xr:uid="{950866D3-F617-4BF6-872A-D994248FBA8B}"/>
    <cellStyle name="Comma 2 2 3" xfId="241" xr:uid="{058F755D-D821-46D7-8BF7-D958DB89754A}"/>
    <cellStyle name="Comma 2 2 4" xfId="230" xr:uid="{FAA8C3CF-D8C5-4A0B-97E0-0CD31E8F03DE}"/>
    <cellStyle name="Comma 2 3" xfId="272" xr:uid="{350AA703-5D59-4403-A7AE-04418944EC71}"/>
    <cellStyle name="Comma 2 3 2" xfId="350" xr:uid="{59C00CC0-7657-47B9-AA07-0A068BB57A54}"/>
    <cellStyle name="Comma 2 3 2 2" xfId="363" xr:uid="{926F3938-1055-4BF0-ADAA-C5993A2B94D8}"/>
    <cellStyle name="Comma 2 3 2 2 2" xfId="383" xr:uid="{510DE7D7-B077-4B86-A354-BFFFC06882BF}"/>
    <cellStyle name="Comma 2 3 2 2 2 2" xfId="452" xr:uid="{E09C8C2D-2549-40A6-8397-BBEFD13EF62B}"/>
    <cellStyle name="Comma 2 3 2 2 3" xfId="431" xr:uid="{208D37E9-241A-45E1-8F37-B260ED692C6B}"/>
    <cellStyle name="Comma 2 3 2 3" xfId="382" xr:uid="{11510D54-1A5D-4D37-8448-D3E9C6AB62B6}"/>
    <cellStyle name="Comma 2 3 2 3 2" xfId="451" xr:uid="{C2B934E0-A817-4F10-83C0-0992A94F3CF4}"/>
    <cellStyle name="Comma 2 3 2 4" xfId="421" xr:uid="{F695B2A2-E2B4-4EEB-9811-6F1383C195FE}"/>
    <cellStyle name="Comma 2 3 3" xfId="362" xr:uid="{2513A3E8-E871-4D6A-914F-AC3DB2BC0A62}"/>
    <cellStyle name="Comma 2 3 3 2" xfId="384" xr:uid="{52BE492B-49A9-46BB-9096-FECB33EC506E}"/>
    <cellStyle name="Comma 2 3 3 2 2" xfId="453" xr:uid="{3968B0C1-590C-4C8E-9496-EECAFC60D29B}"/>
    <cellStyle name="Comma 2 3 3 3" xfId="430" xr:uid="{6F746621-3703-459B-8250-9A711242F934}"/>
    <cellStyle name="Comma 2 3 4" xfId="381" xr:uid="{963F128C-F023-4694-9D04-E2DEBE6950FB}"/>
    <cellStyle name="Comma 2 3 4 2" xfId="450" xr:uid="{26955228-95F4-4BAF-A3B6-5D1947C39A4F}"/>
    <cellStyle name="Comma 2 3 5" xfId="413" xr:uid="{25E8BBB4-5119-49FA-8E71-5A0BD5F70C76}"/>
    <cellStyle name="Comma 2 4" xfId="211" xr:uid="{03933145-83ED-4B93-A431-1B1FD948754B}"/>
    <cellStyle name="Comma 2 5" xfId="64" xr:uid="{FD0A18D8-C552-43D9-A7CF-59DE5CD4413B}"/>
    <cellStyle name="Comma 3" xfId="18" xr:uid="{CEF1CC59-37E6-432B-BD35-526FD38CBD56}"/>
    <cellStyle name="Comma 3 2" xfId="168" xr:uid="{D4BBBF04-B0AE-4C8F-8984-3DFE98F9AD1A}"/>
    <cellStyle name="Comma 3 2 2" xfId="253" xr:uid="{ABD233D7-3373-4399-8692-699A54C9DC47}"/>
    <cellStyle name="Comma 3 2 3" xfId="242" xr:uid="{8E13DD27-29AB-4D71-BAD8-3A9534B0B0F5}"/>
    <cellStyle name="Comma 3 2 4" xfId="231" xr:uid="{2D97AD49-A5DC-4561-BC55-B29803392540}"/>
    <cellStyle name="Comma 3 3" xfId="212" xr:uid="{8D6B211D-DD11-4A3E-96A2-17AB58F1FAE0}"/>
    <cellStyle name="Comma 3 4" xfId="65" xr:uid="{457A2ECD-4C28-48E6-A507-4638B56EA021}"/>
    <cellStyle name="Comma 4" xfId="66" xr:uid="{6958545C-6592-4D9E-A30B-930CA0E173F2}"/>
    <cellStyle name="Comma 4 2" xfId="169" xr:uid="{CB51A22A-1C8E-4281-925B-B4D56C4663CF}"/>
    <cellStyle name="Comma 4 2 2" xfId="254" xr:uid="{873DC785-8B61-4747-8A89-9008FCA12E9E}"/>
    <cellStyle name="Comma 4 2 3" xfId="243" xr:uid="{25082301-D5E5-4521-B218-EAA24A33CF47}"/>
    <cellStyle name="Comma 4 2 4" xfId="232" xr:uid="{9E1143C5-512F-4A2F-9629-FDF6D95B9726}"/>
    <cellStyle name="Comma 4 3" xfId="213" xr:uid="{8B31D0CB-54E0-4F00-9D80-B7B9DC5B3BE4}"/>
    <cellStyle name="Comma 5" xfId="67" xr:uid="{7FBF4F3C-1099-4FC8-8AEE-08AFCE63A4E1}"/>
    <cellStyle name="Comma 5 2" xfId="170" xr:uid="{41C7E163-B764-4025-B7C9-AA1E79365808}"/>
    <cellStyle name="Comma 5 2 2" xfId="255" xr:uid="{3F279076-C430-45F0-9C61-C86D3146A4EC}"/>
    <cellStyle name="Comma 5 2 3" xfId="244" xr:uid="{A8085B56-E9A0-4B52-81A8-CD0212F2343C}"/>
    <cellStyle name="Comma 5 2 4" xfId="233" xr:uid="{8DF12F20-3E3D-4ED7-B613-74EC3CF922A3}"/>
    <cellStyle name="Comma 5 3" xfId="214" xr:uid="{530E12CC-1B47-4DF4-B591-B21B31CC7630}"/>
    <cellStyle name="Comma 6" xfId="82" xr:uid="{1F879C0E-ABBA-41FB-8D1E-7B340D754D65}"/>
    <cellStyle name="Comma 6 2" xfId="171" xr:uid="{41306459-61CF-4AEE-A239-0DAC85F9D0B5}"/>
    <cellStyle name="Comma 6 2 2" xfId="305" xr:uid="{98475375-D4F2-4747-817D-9FF472634171}"/>
    <cellStyle name="Comma 6 2 3" xfId="256" xr:uid="{96CBB791-3B59-44A5-A650-61CD1D590E40}"/>
    <cellStyle name="Comma 6 3" xfId="245" xr:uid="{CE2FDDF9-23DE-4761-8227-E9CB059A26F1}"/>
    <cellStyle name="Comma 6 4" xfId="234" xr:uid="{5D75FAA7-A666-4999-B665-1DF786B5EB33}"/>
    <cellStyle name="Comma 7" xfId="126" xr:uid="{D39E1EBA-BBDF-4CA5-B084-6E8E8910F633}"/>
    <cellStyle name="Comma 7 2" xfId="130" xr:uid="{4938A12F-4CD9-48A9-A1CB-2C412B2099FD}"/>
    <cellStyle name="Comma 7 2 2" xfId="147" xr:uid="{EE23C9E4-CE5B-4085-BB03-302F5A9AC820}"/>
    <cellStyle name="Comma 7 2 2 2" xfId="176" xr:uid="{4083AB90-6E3E-4B14-BE53-D730803E200A}"/>
    <cellStyle name="Comma 7 2 2 3" xfId="307" xr:uid="{375201D9-9EC9-42AC-8479-1260119D814A}"/>
    <cellStyle name="Comma 7 2 3" xfId="155" xr:uid="{747E466A-871F-4736-92F8-8373D93635D1}"/>
    <cellStyle name="Comma 7 2 4" xfId="165" xr:uid="{3900DC41-D313-4767-B081-598EBAC2E8EB}"/>
    <cellStyle name="Comma 7 2 5" xfId="306" xr:uid="{7D6DECE2-6ED5-4A91-B0C4-21EAD3975E6F}"/>
    <cellStyle name="Comma 7 3" xfId="144" xr:uid="{4E922D3F-5829-4D1E-800E-A0F67FC2579B}"/>
    <cellStyle name="Comma 7 3 2" xfId="173" xr:uid="{FA77E55B-B91A-4857-AB27-4EDBF36DE990}"/>
    <cellStyle name="Comma 7 3 3" xfId="308" xr:uid="{B592D2C0-26C8-4E31-B208-7AA3667FD0FA}"/>
    <cellStyle name="Comma 7 4" xfId="152" xr:uid="{B58767E1-1CD2-47F5-B851-D8E9AEA6E5D0}"/>
    <cellStyle name="Comma 7 5" xfId="161" xr:uid="{F825E5B4-F74A-4575-B22B-AAE45D563232}"/>
    <cellStyle name="Comma 7 6" xfId="265" xr:uid="{62FAEA98-E1C4-412A-9F6D-C98A56A70709}"/>
    <cellStyle name="Comma 8" xfId="268" xr:uid="{6E0415C4-50E2-455D-A22B-63CBFF4F463B}"/>
    <cellStyle name="Comma 8 2" xfId="309" xr:uid="{881E9728-70D7-4AB5-A891-34FB858AD036}"/>
    <cellStyle name="Comma 8 3" xfId="725" xr:uid="{46EF53D6-3595-4E80-9829-0F0A627E9410}"/>
    <cellStyle name="Comma 9" xfId="270" xr:uid="{3885D814-3E3C-4F23-8F16-4267AA920481}"/>
    <cellStyle name="Comma 9 2" xfId="346" xr:uid="{4157E659-7A2A-45B6-93E5-8868281D4E05}"/>
    <cellStyle name="Comma 9 3" xfId="349" xr:uid="{5F7612C4-44D8-4187-B83E-3622355893BE}"/>
    <cellStyle name="Comma 9 3 2" xfId="365" xr:uid="{DD7101F2-5714-4342-9F49-E378C2E24BFD}"/>
    <cellStyle name="Comma 9 3 2 2" xfId="387" xr:uid="{B48ED3C9-A393-4944-81E4-D11850106B08}"/>
    <cellStyle name="Comma 9 3 2 2 2" xfId="456" xr:uid="{A15030AC-594A-4392-B38A-32DA343A2415}"/>
    <cellStyle name="Comma 9 3 2 3" xfId="433" xr:uid="{F57E4090-F618-4423-A043-AC8DFB1F692A}"/>
    <cellStyle name="Comma 9 3 3" xfId="386" xr:uid="{F58EBD8F-ED52-4C7C-8410-AA9AF5BA4522}"/>
    <cellStyle name="Comma 9 3 3 2" xfId="455" xr:uid="{62D86E56-5072-4E63-B24D-8646BF278E2D}"/>
    <cellStyle name="Comma 9 3 4" xfId="420" xr:uid="{D6DADC1C-A148-4BC6-9481-74A2526032C1}"/>
    <cellStyle name="Comma 9 4" xfId="364" xr:uid="{1A41209F-D3CA-4150-A963-5E82459E10CA}"/>
    <cellStyle name="Comma 9 4 2" xfId="388" xr:uid="{97BCEBB7-3BD4-4797-9A60-244DF4E2FB23}"/>
    <cellStyle name="Comma 9 4 2 2" xfId="457" xr:uid="{3DDF39A8-7A8F-4B02-81F6-C0AC895921F6}"/>
    <cellStyle name="Comma 9 4 3" xfId="432" xr:uid="{F35EA494-4881-4C01-942F-45FB7418AABA}"/>
    <cellStyle name="Comma 9 5" xfId="385" xr:uid="{2646717B-F0F9-4B0A-BA4D-1CEFCE280D73}"/>
    <cellStyle name="Comma 9 5 2" xfId="454" xr:uid="{CF4B9CF0-5795-4D69-96DF-8974F4649847}"/>
    <cellStyle name="Comma 9 6" xfId="412" xr:uid="{2BA7C5B0-BC9D-4648-BE17-A4E674272D1E}"/>
    <cellStyle name="Cost Center Heading" xfId="310" xr:uid="{C35658E6-8E82-4A82-ACC3-4C902DC6585B}"/>
    <cellStyle name="Currency 2" xfId="236" xr:uid="{B03F6733-3C37-4ACD-9893-929AE86C8672}"/>
    <cellStyle name="Currency 2 2" xfId="257" xr:uid="{D9B4C123-EF86-4E24-A5F8-C17859F0DC3A}"/>
    <cellStyle name="Currency 2 2 2" xfId="311" xr:uid="{DEC7D5F7-05DF-47AE-BCFC-2FFDE55FA8F7}"/>
    <cellStyle name="Currency 2 3" xfId="246" xr:uid="{2EEBC469-0748-4EE2-B2CF-A061F5EA8FFE}"/>
    <cellStyle name="Currency 2 3 2" xfId="351" xr:uid="{C12655D0-19FE-4D9D-A278-951B601590F4}"/>
    <cellStyle name="Currency 2 3 2 2" xfId="367" xr:uid="{4D21E457-E026-4F5C-8EAF-F02C2C9FB417}"/>
    <cellStyle name="Currency 2 3 2 2 2" xfId="391" xr:uid="{3C5DCE56-4E22-4DC5-9D5A-283A4A0CD551}"/>
    <cellStyle name="Currency 2 3 2 2 2 2" xfId="460" xr:uid="{FBE262A7-556C-4078-9E46-6A0391677B5D}"/>
    <cellStyle name="Currency 2 3 2 2 3" xfId="435" xr:uid="{3372C196-AA36-47DB-9D9D-B50E9B18E4AC}"/>
    <cellStyle name="Currency 2 3 2 3" xfId="390" xr:uid="{D982F50F-9761-4444-B79C-E7F699E0DA33}"/>
    <cellStyle name="Currency 2 3 2 3 2" xfId="459" xr:uid="{51DCFB77-FB19-41CD-9293-A622F365DB79}"/>
    <cellStyle name="Currency 2 3 2 4" xfId="422" xr:uid="{F84A2EDF-C031-4CA7-84B1-678BE1E665C3}"/>
    <cellStyle name="Currency 2 3 3" xfId="366" xr:uid="{F23061E3-65CC-4872-9888-31C6FCCBBA45}"/>
    <cellStyle name="Currency 2 3 3 2" xfId="392" xr:uid="{59DECB2D-5E31-4541-8FDB-801E5158F832}"/>
    <cellStyle name="Currency 2 3 3 2 2" xfId="461" xr:uid="{B469112A-6291-478E-9B5E-352DC1F16CC1}"/>
    <cellStyle name="Currency 2 3 3 3" xfId="434" xr:uid="{BE115F47-2D4F-4191-93CE-6045B00116D5}"/>
    <cellStyle name="Currency 2 3 4" xfId="389" xr:uid="{4278F284-DE13-46A9-90CB-B4D210E20AF5}"/>
    <cellStyle name="Currency 2 3 4 2" xfId="458" xr:uid="{A1748087-3C50-4D80-A08E-E109C9AE9603}"/>
    <cellStyle name="Currency 2 3 5" xfId="414" xr:uid="{C6F7B3FC-39F0-4FF6-9DB3-2856A74D7CC0}"/>
    <cellStyle name="Currency 2 3 6" xfId="273" xr:uid="{5C670B59-5068-4E57-A3DB-1BBBED761F35}"/>
    <cellStyle name="Currency 3" xfId="235" xr:uid="{74F9F0ED-5E63-4DAD-B395-294CC6DD8098}"/>
    <cellStyle name="Currency 3 2" xfId="312" xr:uid="{86D98686-1B7B-49C8-8AD9-1626C4C86D19}"/>
    <cellStyle name="Currency 3 2 2" xfId="313" xr:uid="{B426CE87-6F8C-4F28-94E5-1C84E29365B9}"/>
    <cellStyle name="Currency 3 3" xfId="314" xr:uid="{28D6A11F-EC96-472B-9C37-1B9CEB68BCE5}"/>
    <cellStyle name="Currency 3 4" xfId="266" xr:uid="{6E9C3A1D-4C1D-4FF9-896F-5E030EC3C437}"/>
    <cellStyle name="Currency 4" xfId="315" xr:uid="{6BE746BC-DF0C-462D-95D6-266C502F4BE4}"/>
    <cellStyle name="Currency 4 2" xfId="316" xr:uid="{78B61E7A-F8AF-4A83-999D-D735AE8D8270}"/>
    <cellStyle name="Currency 4 3" xfId="696" xr:uid="{B6815153-2C50-4F08-A473-5F0922355891}"/>
    <cellStyle name="Currency 5" xfId="317" xr:uid="{C47FC343-CB0F-46AE-BF9B-D29C783D3043}"/>
    <cellStyle name="Currency 6" xfId="481" xr:uid="{EE1F9DD9-66A9-4D42-95E5-71DB32A68489}"/>
    <cellStyle name="Dezimal [0]_Mappe1 Diagramm 1" xfId="318" xr:uid="{A3633AC9-5F24-4411-B720-1C1D9897A9DE}"/>
    <cellStyle name="Dezimal_Mappe1 Diagramm 1" xfId="319" xr:uid="{0C084B43-BE73-4F0E-B4DF-95A053CAE358}"/>
    <cellStyle name="Explanatory Text 2" xfId="68" xr:uid="{9DB497FA-CF5F-471C-A646-3F9F68A4B4BF}"/>
    <cellStyle name="Explanatory Text 2 2" xfId="598" xr:uid="{4AF2AAEB-77B1-4B00-9D19-71DEDCF3504E}"/>
    <cellStyle name="Explanatory Text 2 3" xfId="539" xr:uid="{A47E2ABD-D6E5-4C48-8A36-134B5065F058}"/>
    <cellStyle name="Explanatory Text 2 4" xfId="320" xr:uid="{F9B4D0AB-83D1-478F-81A0-8360F0C20761}"/>
    <cellStyle name="Explanatory Text 3" xfId="114" xr:uid="{C07EA9D5-3867-4BC6-8E8F-62B2A060B032}"/>
    <cellStyle name="Explanatory Text 4" xfId="538" xr:uid="{DA2652DA-E926-4100-8DEE-B3577E309C8A}"/>
    <cellStyle name="Explanatory Text 5" xfId="630" xr:uid="{2BE78374-2109-463C-AB9B-ABB160B7A405}"/>
    <cellStyle name="Explanatory Text 6" xfId="215" xr:uid="{052E975A-331C-4DE8-859F-3F350494DF2C}"/>
    <cellStyle name="Good 2" xfId="69" xr:uid="{8ABE00C2-8A3E-4FFD-8800-261CA1C9656A}"/>
    <cellStyle name="Good 2 2" xfId="599" xr:uid="{64F42C23-128B-4B7D-B787-D3E8D3092C9D}"/>
    <cellStyle name="Good 2 3" xfId="541" xr:uid="{F9E40AAF-6EBD-45F5-984C-81EE22EB9804}"/>
    <cellStyle name="Good 2 4" xfId="321" xr:uid="{45AE65D4-BB0D-4E42-9107-643522349555}"/>
    <cellStyle name="Good 3" xfId="115" xr:uid="{BE16273F-ACC5-40CE-9296-137F90D13AE1}"/>
    <cellStyle name="Good 4" xfId="540" xr:uid="{21D0DB2E-A701-4663-B4D1-7D76D59E1880}"/>
    <cellStyle name="Good 5" xfId="620" xr:uid="{68A90637-F776-4614-A32F-B05C114FC63D}"/>
    <cellStyle name="Good 6" xfId="216" xr:uid="{43D4637B-D935-4BFD-B6F0-C347442DFB4E}"/>
    <cellStyle name="Heading 1 2" xfId="70" xr:uid="{19B18E82-32E7-427F-82FE-D7B18C575478}"/>
    <cellStyle name="Heading 1 2 2" xfId="600" xr:uid="{F632DF41-936D-49E2-B2D2-E5D0F9261FFA}"/>
    <cellStyle name="Heading 1 2 3" xfId="543" xr:uid="{A1E94723-1896-49AD-BBF0-26338CFD3577}"/>
    <cellStyle name="Heading 1 2 4" xfId="322" xr:uid="{A4F54B31-08F5-4DB4-BCEE-89D62F5ABA0F}"/>
    <cellStyle name="Heading 1 3" xfId="116" xr:uid="{BCD2925E-E235-498B-BAF8-82F7C0BBB6E7}"/>
    <cellStyle name="Heading 1 4" xfId="542" xr:uid="{A6FA2CFA-75BF-4EEB-8353-A6056B760D39}"/>
    <cellStyle name="Heading 1 5" xfId="616" xr:uid="{4945E80C-5BB9-4DD3-8170-ADF62CC4A1C2}"/>
    <cellStyle name="Heading 1 6" xfId="217" xr:uid="{E701DCDE-6BF6-43C6-8318-FDFCCD910C16}"/>
    <cellStyle name="Heading 2 2" xfId="71" xr:uid="{CE6DB712-9012-46D0-812D-DC4EB64E7964}"/>
    <cellStyle name="Heading 2 2 2" xfId="601" xr:uid="{2503225E-4DA3-4BB0-B48A-287D91DAAE55}"/>
    <cellStyle name="Heading 2 2 3" xfId="545" xr:uid="{51B822EB-A5B1-47ED-B05B-31212F85FC2C}"/>
    <cellStyle name="Heading 2 2 4" xfId="323" xr:uid="{9E6376AC-B334-4437-A7C6-12EC8081C07F}"/>
    <cellStyle name="Heading 2 3" xfId="117" xr:uid="{037DD7B2-2831-4E80-8353-55AB37FA34FF}"/>
    <cellStyle name="Heading 2 4" xfId="544" xr:uid="{7008F268-7D51-47B2-AB7B-D5A6B7A332CE}"/>
    <cellStyle name="Heading 2 5" xfId="617" xr:uid="{36EB62D8-0F28-48E6-B1A8-67D033BEF8D4}"/>
    <cellStyle name="Heading 2 6" xfId="218" xr:uid="{40654444-AC4F-4C3D-8416-D2DE6DDB43E5}"/>
    <cellStyle name="Heading 3 2" xfId="72" xr:uid="{57F52035-C815-4426-84CB-33100FDC79C2}"/>
    <cellStyle name="Heading 3 2 2" xfId="602" xr:uid="{17CF8B1A-2A48-4EC2-9698-4B159010CF7C}"/>
    <cellStyle name="Heading 3 2 3" xfId="547" xr:uid="{688D01BF-0D9C-4D82-A045-8AD11BA413C9}"/>
    <cellStyle name="Heading 3 2 4" xfId="324" xr:uid="{032A4E65-14D1-4825-B564-5160295E177A}"/>
    <cellStyle name="Heading 3 3" xfId="118" xr:uid="{6AEF04CC-E908-4619-8BD5-902688FFB2A3}"/>
    <cellStyle name="Heading 3 4" xfId="546" xr:uid="{907C1FFD-D992-40A4-84B5-62AC8BFB297A}"/>
    <cellStyle name="Heading 3 5" xfId="618" xr:uid="{EF5E783C-BA85-4960-9CA7-EC7F3F902628}"/>
    <cellStyle name="Heading 3 6" xfId="219" xr:uid="{BF2B402A-7A1B-4892-82F0-24CED3CB4504}"/>
    <cellStyle name="Heading 4 2" xfId="73" xr:uid="{D6232DC7-B0C5-4A76-B7F6-7DE3AE5AF03C}"/>
    <cellStyle name="Heading 4 2 2" xfId="603" xr:uid="{DEB311AF-0C41-4632-B0C2-F9DCCF097395}"/>
    <cellStyle name="Heading 4 2 3" xfId="549" xr:uid="{C160FBA5-52B3-4AF2-B1CC-533DF5437D15}"/>
    <cellStyle name="Heading 4 2 4" xfId="325" xr:uid="{505151E8-2194-43C4-842F-DE2CEE275008}"/>
    <cellStyle name="Heading 4 3" xfId="119" xr:uid="{EFCF32E8-F0C0-4EE4-8DA5-3B07BC382539}"/>
    <cellStyle name="Heading 4 4" xfId="548" xr:uid="{5F82820F-AF56-4294-872C-348607E9CA66}"/>
    <cellStyle name="Heading 4 5" xfId="619" xr:uid="{276FEDF2-E527-451C-BA6B-E97099CB9048}"/>
    <cellStyle name="Heading 4 6" xfId="220" xr:uid="{09048807-7EB4-4ED7-94A3-3ECA7CFA0F7D}"/>
    <cellStyle name="Hyperlink" xfId="19" builtinId="8"/>
    <cellStyle name="Hyperlink 2" xfId="23" xr:uid="{5E739A30-A419-49C6-A162-712AFCDC6643}"/>
    <cellStyle name="Hyperlink 2 2" xfId="158" xr:uid="{3DD33D45-336E-48A3-8447-0E8F5B9F3898}"/>
    <cellStyle name="Hyperlink 3" xfId="482" xr:uid="{3D010BE5-65DD-432B-A7DD-892FFA98B8C0}"/>
    <cellStyle name="Input 2" xfId="74" xr:uid="{134299AD-C029-4D9E-8524-EBD41B3A6634}"/>
    <cellStyle name="Input 2 2" xfId="604" xr:uid="{E03FDCAE-9532-4A38-8A15-3CF3533CFB7F}"/>
    <cellStyle name="Input 2 3" xfId="551" xr:uid="{826CAA9B-5F94-4230-90AD-46B7BD40FCD7}"/>
    <cellStyle name="Input 2 4" xfId="326" xr:uid="{AA1CE2B4-D2E1-4220-B7E7-A4CB1235D695}"/>
    <cellStyle name="Input 3" xfId="120" xr:uid="{50C86485-D7B9-4698-A6DD-FB3A208776FE}"/>
    <cellStyle name="Input 4" xfId="550" xr:uid="{A769CCF9-0DFA-4459-8979-EC48888C769A}"/>
    <cellStyle name="Input 5" xfId="623" xr:uid="{E157D5D6-59D4-4E51-B430-925B6AFD2628}"/>
    <cellStyle name="Input 6" xfId="221" xr:uid="{8F78C00D-4862-4563-9954-6A4D1D92A9E0}"/>
    <cellStyle name="Label" xfId="75" xr:uid="{5D08969E-A882-41E4-8C47-ED9679CB2C58}"/>
    <cellStyle name="Label 2" xfId="238" xr:uid="{6B2C9816-D95F-47E8-BA43-C4C125844AF7}"/>
    <cellStyle name="Label 2 2" xfId="259" xr:uid="{BA497FEF-47A0-48DC-88E1-F040E069B673}"/>
    <cellStyle name="Label 2 3" xfId="247" xr:uid="{C96FFB53-5892-4F2F-A0F7-ECC690119BA4}"/>
    <cellStyle name="Label 3" xfId="237" xr:uid="{14BDD903-3C0E-414C-8B73-AFA5E64B294C}"/>
    <cellStyle name="Label 3 2" xfId="258" xr:uid="{8970A05D-E846-4668-AD04-613C719645E6}"/>
    <cellStyle name="Label 3 3" xfId="552" xr:uid="{731CF104-1D8B-4910-A3CB-B5792A9B516A}"/>
    <cellStyle name="Linked Cell 2" xfId="76" xr:uid="{C5560B0D-9A5C-48E0-993D-50E030EC1349}"/>
    <cellStyle name="Linked Cell 2 2" xfId="605" xr:uid="{86DBB657-8492-4316-A60F-47CBB6FC8F13}"/>
    <cellStyle name="Linked Cell 2 3" xfId="554" xr:uid="{E40808FC-17F1-465D-97DA-F49732685366}"/>
    <cellStyle name="Linked Cell 2 4" xfId="327" xr:uid="{D25C98B2-203B-44B5-92D5-149D7EA8FFA3}"/>
    <cellStyle name="Linked Cell 3" xfId="121" xr:uid="{314E16BF-AF92-4032-A3F2-55DBB76A3118}"/>
    <cellStyle name="Linked Cell 4" xfId="553" xr:uid="{CE8778BC-AD3A-4A5E-B724-04FE4008684F}"/>
    <cellStyle name="Linked Cell 5" xfId="626" xr:uid="{C9F0B813-E134-4DA8-8228-1D1C97496FA4}"/>
    <cellStyle name="Linked Cell 6" xfId="222" xr:uid="{1E58AC6F-5136-407F-9817-576E2AE7782D}"/>
    <cellStyle name="Neutral 2" xfId="11" xr:uid="{0ED3DF03-0F1C-4AA7-89CC-2FC3A3C2D1D4}"/>
    <cellStyle name="Neutral 2 2" xfId="606" xr:uid="{F4EB582B-5D73-4077-A4EA-6AF1C96BFE12}"/>
    <cellStyle name="Neutral 2 3" xfId="30" xr:uid="{40ABEFB7-6104-45D3-A59A-DB050A14B540}"/>
    <cellStyle name="Neutral 2 3 2" xfId="556" xr:uid="{1681550F-2B5F-44AA-BDAF-4277F6C366B4}"/>
    <cellStyle name="Neutral 2 4" xfId="328" xr:uid="{A14A9023-B232-403B-83B9-6CDA204B0B44}"/>
    <cellStyle name="Neutral 2 5" xfId="77" xr:uid="{A3DF0D4F-FC65-4A7F-B11E-7FFB10B6033E}"/>
    <cellStyle name="Neutral 3" xfId="122" xr:uid="{79C97D74-3AD0-4A6E-B81C-8A20D676B3CF}"/>
    <cellStyle name="Neutral 4" xfId="555" xr:uid="{CA3A7665-3863-43CB-852C-8C0901893DDB}"/>
    <cellStyle name="Neutral 5" xfId="622" xr:uid="{DAB2A3FA-2BD9-47DD-94FB-21906627B382}"/>
    <cellStyle name="Neutral 6" xfId="223" xr:uid="{B2D1F8D1-0D35-452C-B873-814A6F7AA92F}"/>
    <cellStyle name="Normal" xfId="0" builtinId="0"/>
    <cellStyle name="Normal 10" xfId="359" xr:uid="{CC3DF79C-873B-463C-BB04-585387666602}"/>
    <cellStyle name="Normal 10 2" xfId="661" xr:uid="{AE9FAB16-E39E-4675-9EC3-429CB0D0C1EF}"/>
    <cellStyle name="Normal 10 3" xfId="658" xr:uid="{BF75DC80-3D00-457F-846F-0C4C9638F2E3}"/>
    <cellStyle name="Normal 11" xfId="663" xr:uid="{B73A245C-AA2C-4462-876B-42BB8E781B58}"/>
    <cellStyle name="Normal 12" xfId="665" xr:uid="{04A690EF-C5E1-4DCF-8290-EFECD6EB52CE}"/>
    <cellStyle name="Normal 13" xfId="274" xr:uid="{5C5313A8-06E8-4832-AF60-AB3ED121FB48}"/>
    <cellStyle name="Normal 13 2" xfId="680" xr:uid="{3710FC35-E678-4845-B2F4-6C028A348300}"/>
    <cellStyle name="Normal 14" xfId="740" xr:uid="{2365190B-5F8F-472D-9AF4-B201E591C931}"/>
    <cellStyle name="Normal 15" xfId="480" xr:uid="{0FA0F410-0154-4DDC-BE29-9FD3CC866081}"/>
    <cellStyle name="Normal 16" xfId="263" xr:uid="{9DC6C56F-99B0-4543-A456-527E1ADBE58F}"/>
    <cellStyle name="Normal 17" xfId="182" xr:uid="{69C1652E-40FC-4095-B9D5-1032539D92C9}"/>
    <cellStyle name="Normal 18" xfId="179" xr:uid="{819BEACF-50E0-4098-B423-2B174B3BA254}"/>
    <cellStyle name="Normal 19" xfId="36" xr:uid="{01C44BA5-4F50-4641-B508-9A03A79497FD}"/>
    <cellStyle name="Normal 2" xfId="1" xr:uid="{EE377EB0-8BBD-41CA-98D4-AAA4C23508CA}"/>
    <cellStyle name="Normal 2 2" xfId="10" xr:uid="{CD00A449-1D33-48E4-ADDB-DD38B1298911}"/>
    <cellStyle name="Normal 2 2 2" xfId="15" xr:uid="{26918792-A15D-467D-984F-6E7940A1ACED}"/>
    <cellStyle name="Normal 2 2 2 2" xfId="16" xr:uid="{A1B08B0E-E184-4222-9D3E-551075E2ECC8}"/>
    <cellStyle name="Normal 2 2 2 2 2" xfId="24" xr:uid="{128244E3-E848-4976-876A-01D5F5CF1B62}"/>
    <cellStyle name="Normal 2 2 2 2 3" xfId="26" xr:uid="{0289CB42-25C4-4DE3-A333-A7C6D95DEA21}"/>
    <cellStyle name="Normal 2 2 2 3" xfId="25" xr:uid="{C5C03E21-5A7C-4E17-91A4-BC2753FBC07C}"/>
    <cellStyle name="Normal 2 2 3" xfId="248" xr:uid="{310C11B7-32FA-4984-88A4-39BE7A38775B}"/>
    <cellStyle name="Normal 2 2 4" xfId="239" xr:uid="{D681F5BF-D6F3-4C28-97B3-AC20B8F2E65A}"/>
    <cellStyle name="Normal 2 3" xfId="3" xr:uid="{83F3D1B4-7466-4E88-B279-E0E934D79224}"/>
    <cellStyle name="Normal 2 3 2" xfId="352" xr:uid="{E9E015C8-EEB3-4389-9BB7-AFE41BB720FB}"/>
    <cellStyle name="Normal 2 3 2 2" xfId="369" xr:uid="{1744E3A4-03B5-4BB6-8760-859549BCFE79}"/>
    <cellStyle name="Normal 2 3 2 2 2" xfId="395" xr:uid="{5D3433D1-2C11-430F-A449-5D60C7B0DFFB}"/>
    <cellStyle name="Normal 2 3 2 2 2 2" xfId="464" xr:uid="{B5E581F8-86C7-4935-93DA-7C961B0B97F5}"/>
    <cellStyle name="Normal 2 3 2 2 3" xfId="437" xr:uid="{893ECB7A-5443-488E-A98C-44C767088E23}"/>
    <cellStyle name="Normal 2 3 2 3" xfId="394" xr:uid="{B9084DC3-F3A2-44E5-839E-B56C4A123AB3}"/>
    <cellStyle name="Normal 2 3 2 3 2" xfId="463" xr:uid="{BA825C0A-8745-4F8B-AAC3-01717B33F3FB}"/>
    <cellStyle name="Normal 2 3 2 4" xfId="423" xr:uid="{47BDB6F0-0983-409F-A133-0AB905EC9F13}"/>
    <cellStyle name="Normal 2 3 3" xfId="368" xr:uid="{712EDF43-DA1D-4665-B91E-C5675379A002}"/>
    <cellStyle name="Normal 2 3 3 2" xfId="396" xr:uid="{B35ADB58-B44C-4CB9-A465-C5EECF19549D}"/>
    <cellStyle name="Normal 2 3 3 2 2" xfId="465" xr:uid="{D87EB98A-4A61-43D7-A67E-E1E48CBFD5D8}"/>
    <cellStyle name="Normal 2 3 3 3" xfId="436" xr:uid="{E5D07925-F224-4FF4-8C75-487BBF31875B}"/>
    <cellStyle name="Normal 2 3 4" xfId="393" xr:uid="{C26E405E-7C98-4EA2-8E65-E9092C659D1C}"/>
    <cellStyle name="Normal 2 3 4 2" xfId="462" xr:uid="{372B7244-2055-4459-B32E-AD71F5E9A459}"/>
    <cellStyle name="Normal 2 3 5" xfId="415" xr:uid="{DD3BBFFE-03F3-4D1A-A31F-149E01365248}"/>
    <cellStyle name="Normal 2 3 6" xfId="557" xr:uid="{F161053C-A7E0-4D2B-8B16-520588B647C9}"/>
    <cellStyle name="Normal 2 4" xfId="694" xr:uid="{23C8B00B-6A9C-4854-B6E7-5BFAE5A7A9BC}"/>
    <cellStyle name="Normal 3" xfId="2" xr:uid="{52B666C4-2D44-424D-B2EF-C626A6B98015}"/>
    <cellStyle name="Normal 3 2" xfId="4" xr:uid="{9D081552-145E-466D-A248-595511B45C7A}"/>
    <cellStyle name="Normal 3 2 2" xfId="7" xr:uid="{CF7C1984-EFF9-4D43-BB50-525DB7231EC5}"/>
    <cellStyle name="Normal 3 2 3" xfId="163" xr:uid="{6E53AB10-D94A-451A-840A-1FE70559602D}"/>
    <cellStyle name="Normal 3 3" xfId="159" xr:uid="{8A8B9FB1-2FA0-481E-856D-7E0AC82BC835}"/>
    <cellStyle name="Normal 3 3 2" xfId="569" xr:uid="{8216B46A-5904-431D-8497-4FD19CAAAA4D}"/>
    <cellStyle name="Normal 3 4" xfId="662" xr:uid="{E2B465EE-3FFD-4CD8-A9DC-E849E8C83222}"/>
    <cellStyle name="Normal 3 4 2" xfId="664" xr:uid="{5BFE1AA8-15BA-4D0A-B425-A06FE65DD15D}"/>
    <cellStyle name="Normal 3 5" xfId="681" xr:uid="{08638B8B-1279-4C18-A342-A68074DA50AE}"/>
    <cellStyle name="Normal 3 6" xfId="229" xr:uid="{E8778AB8-FAC7-4E46-8D4F-2BC6666164C3}"/>
    <cellStyle name="Normal 3 7" xfId="128" xr:uid="{D2F99309-DE93-4A9D-A871-FDE8D030B5FC}"/>
    <cellStyle name="Normal 4" xfId="9" xr:uid="{4429619D-566C-4D83-B049-FECC9B4D8664}"/>
    <cellStyle name="Normal 4 2" xfId="14" xr:uid="{195F914A-04C4-4341-AD4C-68EED8496B53}"/>
    <cellStyle name="Normal 4 2 2" xfId="146" xr:uid="{FC0C61ED-4E41-4882-8235-0565F0DFFD19}"/>
    <cellStyle name="Normal 4 2 2 2" xfId="175" xr:uid="{9AA66C9B-A212-4FF9-9849-6649F55D1E34}"/>
    <cellStyle name="Normal 4 2 2 3" xfId="347" xr:uid="{AFB96819-57D3-423F-B9B3-860A66598A49}"/>
    <cellStyle name="Normal 4 2 3" xfId="154" xr:uid="{E59729F0-BD24-4CDC-BF38-32BC5B366D7C}"/>
    <cellStyle name="Normal 4 2 3 2" xfId="710" xr:uid="{7575DBE8-6BCC-4BD2-A6F6-E3285AC819CE}"/>
    <cellStyle name="Normal 4 2 4" xfId="22" xr:uid="{37CB3882-D194-410A-9DDE-FB8EE5647A11}"/>
    <cellStyle name="Normal 4 2 4 2" xfId="35" xr:uid="{6CDCCDD4-FEAD-4224-89CB-91AFA240109F}"/>
    <cellStyle name="Normal 4 2 5" xfId="20" xr:uid="{3E6A5452-EC39-4B19-99C4-4FD37FE80212}"/>
    <cellStyle name="Normal 4 2 5 2" xfId="32" xr:uid="{B4A39E56-82D8-43A1-B1B7-E9721298B2F3}"/>
    <cellStyle name="Normal 4 3" xfId="143" xr:uid="{62255A61-4204-49C9-AB7E-A972FBF42108}"/>
    <cellStyle name="Normal 4 3 2" xfId="172" xr:uid="{1C7EA138-D5AD-4A61-A3E7-178E3450057F}"/>
    <cellStyle name="Normal 4 3 3" xfId="329" xr:uid="{6EF319EA-E107-42B5-9139-CFFD665B4D68}"/>
    <cellStyle name="Normal 4 4" xfId="151" xr:uid="{8D07A095-CA24-43F1-8697-CB62ACD056CB}"/>
    <cellStyle name="Normal 4 4 2" xfId="343" xr:uid="{02665F20-1D71-4967-8952-FBA7D7A84016}"/>
    <cellStyle name="Normal 4 5" xfId="29" xr:uid="{5FB4144B-CD71-4E3F-9A7E-1A0389296E37}"/>
    <cellStyle name="Normal 4 5 2" xfId="570" xr:uid="{E6B8673D-33E8-493C-9791-2E72C47C86AC}"/>
    <cellStyle name="Normal 4 5 3" xfId="160" xr:uid="{F81F4FB0-FB09-4582-A1B2-2B1E20D5D946}"/>
    <cellStyle name="Normal 4 6" xfId="264" xr:uid="{A71F5B53-92BE-47E7-8189-0E0CADFD068B}"/>
    <cellStyle name="Normal 4 7" xfId="262" xr:uid="{D5C7B151-33A2-4FDE-A481-999DC1870A00}"/>
    <cellStyle name="Normal 5" xfId="28" xr:uid="{514122A0-A867-4A71-88A0-9F876051E014}"/>
    <cellStyle name="Normal 5 2" xfId="178" xr:uid="{9A3D9EF0-FDC4-4463-92BC-31D325DA199B}"/>
    <cellStyle name="Normal 5 2 2" xfId="723" xr:uid="{04E1081E-4A1E-409C-8F1D-15D5969F9ECF}"/>
    <cellStyle name="Normal 5 3" xfId="611" xr:uid="{FB322BF6-72BF-4FBE-BA8F-F00C11D901EF}"/>
    <cellStyle name="Normal 5 4" xfId="267" xr:uid="{4BE96DD5-6D55-4DFB-AE33-D5584C920009}"/>
    <cellStyle name="Normal 5 5" xfId="132" xr:uid="{0B49CD0E-E7A9-4ABC-A558-5F494A753BF6}"/>
    <cellStyle name="Normal 6" xfId="13" xr:uid="{391753C2-1925-484F-B9AD-EFD737D24D4A}"/>
    <cellStyle name="Normal 6 2" xfId="344" xr:uid="{CEDB7097-AE13-45C4-8180-450A31A47666}"/>
    <cellStyle name="Normal 6 2 2" xfId="355" xr:uid="{5C94D4C3-A46B-4DBD-A253-A0038EAD02DD}"/>
    <cellStyle name="Normal 6 2 2 2" xfId="371" xr:uid="{3243DA50-95DD-413E-BFA1-D33A3E64EB5A}"/>
    <cellStyle name="Normal 6 2 2 2 2" xfId="400" xr:uid="{9A096B63-D16B-4E82-815C-FF93D6032FF0}"/>
    <cellStyle name="Normal 6 2 2 2 2 2" xfId="469" xr:uid="{49743B4E-C64C-4AFC-87B7-0BBEB2012773}"/>
    <cellStyle name="Normal 6 2 2 2 3" xfId="440" xr:uid="{A1449087-D73B-4178-BF01-92DDA71066E3}"/>
    <cellStyle name="Normal 6 2 2 3" xfId="399" xr:uid="{2F532B14-96D8-4D2E-8FC8-8D980F43D057}"/>
    <cellStyle name="Normal 6 2 2 3 2" xfId="468" xr:uid="{69C59F73-085B-4756-AE2F-0BDB0609B8E7}"/>
    <cellStyle name="Normal 6 2 2 4" xfId="425" xr:uid="{CD8ED986-A53A-457D-80F9-B39D4404B0D1}"/>
    <cellStyle name="Normal 6 2 3" xfId="370" xr:uid="{0785A000-7C19-4253-96EA-C49993C8B1E7}"/>
    <cellStyle name="Normal 6 2 3 2" xfId="401" xr:uid="{483DA44A-EF30-4BA8-B802-C03120F722F2}"/>
    <cellStyle name="Normal 6 2 3 2 2" xfId="470" xr:uid="{46D02CA5-1F04-41F6-89D8-FCAB034B0A0A}"/>
    <cellStyle name="Normal 6 2 3 3" xfId="439" xr:uid="{C30DF15D-734B-4F07-9207-32DB8128242E}"/>
    <cellStyle name="Normal 6 2 4" xfId="398" xr:uid="{9EB62461-CFA4-4DE0-AD06-46C64588F265}"/>
    <cellStyle name="Normal 6 2 4 2" xfId="467" xr:uid="{C7A2B433-079D-46EF-8DDB-8380EA62310C}"/>
    <cellStyle name="Normal 6 2 5" xfId="417" xr:uid="{81164E12-5340-4AA2-8FA2-E5EBD9D12CC0}"/>
    <cellStyle name="Normal 6 2 6" xfId="724" xr:uid="{9B89A6B3-74F3-4A0C-A496-4213147CD528}"/>
    <cellStyle name="Normal 6 3" xfId="357" xr:uid="{DCD50AF9-5324-4A8C-AFBF-1F2BC1CE9826}"/>
    <cellStyle name="Normal 6 4" xfId="348" xr:uid="{FA2C381E-A71E-4DB2-9404-C5E5432B4E68}"/>
    <cellStyle name="Normal 6 4 2" xfId="372" xr:uid="{023A00E8-13C9-4DD2-B671-209FE9643197}"/>
    <cellStyle name="Normal 6 4 2 2" xfId="403" xr:uid="{C936ED5C-C615-4F33-91D6-48A0F9812A4F}"/>
    <cellStyle name="Normal 6 4 2 2 2" xfId="472" xr:uid="{3F0BE693-7D3A-45BE-99D5-B1378C163481}"/>
    <cellStyle name="Normal 6 4 2 3" xfId="441" xr:uid="{26B8D6EE-5D22-44AF-AF14-4FA57A5EEFDC}"/>
    <cellStyle name="Normal 6 4 3" xfId="402" xr:uid="{DF55A611-0C26-4FC1-A705-FECCF6974643}"/>
    <cellStyle name="Normal 6 4 3 2" xfId="471" xr:uid="{C84D6A48-6458-4F43-ADA6-1DF63D5A5370}"/>
    <cellStyle name="Normal 6 4 4" xfId="419" xr:uid="{8937456E-D2A0-4075-B129-BC196B634E90}"/>
    <cellStyle name="Normal 6 5" xfId="31" xr:uid="{8D2FC581-0203-4D2D-BEE3-CC8538C7337B}"/>
    <cellStyle name="Normal 6 5 2" xfId="404" xr:uid="{73B3BC21-3647-4FB7-87D1-4E28DEA6FD7A}"/>
    <cellStyle name="Normal 6 5 2 2" xfId="473" xr:uid="{60E8CC98-C097-4E90-858A-D0D18215B883}"/>
    <cellStyle name="Normal 6 5 3" xfId="438" xr:uid="{AE8DB596-2FEC-4602-81C9-EAB289236FF7}"/>
    <cellStyle name="Normal 6 6" xfId="397" xr:uid="{9F5350F9-9BBE-4AB8-A705-AF42DC235AD8}"/>
    <cellStyle name="Normal 6 6 2" xfId="466" xr:uid="{EF2AA790-0BF8-4A28-8173-F51867F65C45}"/>
    <cellStyle name="Normal 6 7" xfId="411" xr:uid="{52BC6662-3F93-4FD1-970B-79A4634ABF72}"/>
    <cellStyle name="Normal 6 8" xfId="612" xr:uid="{2D9EB62A-DA3A-433C-8196-10BEEA3BF518}"/>
    <cellStyle name="Normal 6 9" xfId="269" xr:uid="{D150195D-F451-4861-AA48-CA1858A86176}"/>
    <cellStyle name="Normal 7" xfId="33" xr:uid="{A224139A-BEAA-4F8C-8DA3-AF66779A79F2}"/>
    <cellStyle name="Normal 7 2" xfId="358" xr:uid="{98BDA4E0-7087-4201-BA9D-3A5F06A5A44B}"/>
    <cellStyle name="Normal 7 2 2" xfId="373" xr:uid="{5DCFE509-13DC-4B1A-9CC5-99272EFCFA5F}"/>
    <cellStyle name="Normal 7 2 2 2" xfId="406" xr:uid="{5C861A9C-76AF-46E5-8D16-B8FFBC951123}"/>
    <cellStyle name="Normal 7 2 2 2 2" xfId="475" xr:uid="{FD55002A-6F72-4158-B11A-DD2866AFEA19}"/>
    <cellStyle name="Normal 7 2 2 3" xfId="442" xr:uid="{1E6CAFC6-5577-4429-9068-9C184AFF9211}"/>
    <cellStyle name="Normal 7 2 3" xfId="405" xr:uid="{3C376B4B-E6FA-42FF-9BA4-91A69B6A5026}"/>
    <cellStyle name="Normal 7 2 3 2" xfId="474" xr:uid="{9064AFBA-6767-479C-9776-B1EA849E987B}"/>
    <cellStyle name="Normal 7 2 4" xfId="427" xr:uid="{489B39EF-22C8-4204-8FA7-5A8E8609DAEB}"/>
    <cellStyle name="Normal 7 3" xfId="483" xr:uid="{FE128F2C-928B-4255-B0B4-E8F78214DD6F}"/>
    <cellStyle name="Normal 7 4" xfId="271" xr:uid="{3204D228-3094-4AA4-9985-9E793B156B67}"/>
    <cellStyle name="Normal 8" xfId="342" xr:uid="{151F9BAE-627D-4306-B82E-235A99576153}"/>
    <cellStyle name="Normal 8 2" xfId="354" xr:uid="{CF4DC6F2-4C47-401F-814B-9601E107A0E0}"/>
    <cellStyle name="Normal 8 2 2" xfId="659" xr:uid="{9987531E-1AAF-4AAF-A124-2B3B247BFC67}"/>
    <cellStyle name="Normal 8 3" xfId="656" xr:uid="{D40FB5DF-A0AB-4196-BA38-4C82B061234E}"/>
    <cellStyle name="Normal 9" xfId="657" xr:uid="{6E0A61B0-095D-4B4C-8EBC-104F9B45466A}"/>
    <cellStyle name="Normal 9 2" xfId="660" xr:uid="{E19B8187-8620-46D6-BE94-35A248F3DE81}"/>
    <cellStyle name="Note 10" xfId="224" xr:uid="{8596B9B1-2F04-4AC8-94B0-C42BEADA2888}"/>
    <cellStyle name="Note 2" xfId="83" xr:uid="{269FF513-4C97-41B7-AADF-6C605BB195AD}"/>
    <cellStyle name="Note 2 2" xfId="260" xr:uid="{0F896BC1-5C63-4219-A271-1FAAB5AAB0B2}"/>
    <cellStyle name="Note 2 3" xfId="249" xr:uid="{36BAEC92-E652-433D-942F-3FD5E6011860}"/>
    <cellStyle name="Note 2 3 2" xfId="559" xr:uid="{D64D29CB-DDC4-4E6A-95C1-A07D228ED1A6}"/>
    <cellStyle name="Note 2 4" xfId="695" xr:uid="{33181D03-EF95-413C-A848-6586A1BEDFF5}"/>
    <cellStyle name="Note 3" xfId="157" xr:uid="{A16EB719-54B8-4164-923A-3594AC04732A}"/>
    <cellStyle name="Note 3 2" xfId="330" xr:uid="{0ED6BD74-F877-4BFF-A9E6-4DB941C3A6B0}"/>
    <cellStyle name="Note 4" xfId="331" xr:uid="{38DFDFF9-6FD8-48ED-B9DC-605672911899}"/>
    <cellStyle name="Note 4 2" xfId="709" xr:uid="{BB61DDDF-F4BB-4C59-B8B2-A48C4C194E3F}"/>
    <cellStyle name="Note 4 3" xfId="558" xr:uid="{91053F4A-AE4E-43A8-8729-AB5010AE459E}"/>
    <cellStyle name="Note 5" xfId="666" xr:uid="{8C2F64E4-50BF-4315-B3EF-6E6FCC3FB8E2}"/>
    <cellStyle name="Note 6" xfId="667" xr:uid="{BD8E42D1-85BE-402D-B19A-ED6866A5A27D}"/>
    <cellStyle name="Note 7" xfId="727" xr:uid="{DF46D6FB-2ED6-4784-99FA-B4074933C09F}"/>
    <cellStyle name="Note 8" xfId="741" xr:uid="{EC87A273-8911-48B7-A789-758FE5D5F24F}"/>
    <cellStyle name="Note 9" xfId="629" xr:uid="{0DA4364C-C83E-422B-B739-93E6F3CFF864}"/>
    <cellStyle name="Output 2" xfId="78" xr:uid="{BE852054-3041-4863-9405-38A253D20E82}"/>
    <cellStyle name="Output 2 2" xfId="607" xr:uid="{579C1405-9366-4BD9-9A21-26D27A67E8FE}"/>
    <cellStyle name="Output 2 3" xfId="561" xr:uid="{322A65A5-5C3B-417D-83F7-7F888CDED353}"/>
    <cellStyle name="Output 2 4" xfId="332" xr:uid="{25BF9773-DEE8-424F-B147-B6BDF1BB06C6}"/>
    <cellStyle name="Output 3" xfId="123" xr:uid="{0CC672B9-7B57-4D31-B48F-183DFA745837}"/>
    <cellStyle name="Output 4" xfId="560" xr:uid="{A7113FB1-33DC-480D-BFA6-E395381DA0FE}"/>
    <cellStyle name="Output 5" xfId="624" xr:uid="{C3E48B62-0E3B-4EBD-BC02-7D7F542BB3AC}"/>
    <cellStyle name="Output 6" xfId="225" xr:uid="{6E5EE281-9D4E-4C0C-A189-5F5C5A94847C}"/>
    <cellStyle name="Percent" xfId="6" builtinId="5"/>
    <cellStyle name="Percent 2" xfId="12" xr:uid="{87627E8B-3345-482F-8BCD-DDCF338BEE8A}"/>
    <cellStyle name="Percent 2 2" xfId="27" xr:uid="{04B7191D-0447-4708-BE86-16B968FC516C}"/>
    <cellStyle name="Percent 2 2 2" xfId="333" xr:uid="{6F1A1136-2789-44DE-965F-2954AD4F64AD}"/>
    <cellStyle name="Percent 2 3" xfId="250" xr:uid="{0C80A636-57D6-4904-8C7F-E8C700A90E80}"/>
    <cellStyle name="Percent 2 3 2" xfId="353" xr:uid="{30E75872-B0BF-4A6B-B532-6FC6DAB6D381}"/>
    <cellStyle name="Percent 2 3 2 2" xfId="375" xr:uid="{CC298678-8A31-43EB-9C5C-BB5FCA0ED3F4}"/>
    <cellStyle name="Percent 2 3 2 2 2" xfId="409" xr:uid="{49D3D832-5EB5-4308-9681-59FF0DD2B3BC}"/>
    <cellStyle name="Percent 2 3 2 2 2 2" xfId="478" xr:uid="{A8869DBA-F675-464D-B04F-D767E42A2B18}"/>
    <cellStyle name="Percent 2 3 2 2 3" xfId="444" xr:uid="{956D3850-C3A4-4852-ACC8-2082137794C4}"/>
    <cellStyle name="Percent 2 3 2 3" xfId="408" xr:uid="{64F4F9BD-55AB-4929-B3DF-326CBC1E713B}"/>
    <cellStyle name="Percent 2 3 2 3 2" xfId="477" xr:uid="{3DCDA4D2-2F56-4F03-B95F-492082BC72C2}"/>
    <cellStyle name="Percent 2 3 2 4" xfId="424" xr:uid="{9D1DD963-9D45-4AF2-BD35-EC109DF1EF01}"/>
    <cellStyle name="Percent 2 3 3" xfId="374" xr:uid="{BC9F742F-EE69-49F1-B047-EE0B4A41881C}"/>
    <cellStyle name="Percent 2 3 3 2" xfId="410" xr:uid="{29556C31-358D-468A-B2E2-1B96C1A05551}"/>
    <cellStyle name="Percent 2 3 3 2 2" xfId="479" xr:uid="{373D05D6-6F04-4675-8DE9-83F65CC5E234}"/>
    <cellStyle name="Percent 2 3 3 3" xfId="443" xr:uid="{25118FFB-1D09-4A24-BF64-0077D7E649DB}"/>
    <cellStyle name="Percent 2 3 4" xfId="407" xr:uid="{521BE20C-D19B-4B55-A245-69D747647564}"/>
    <cellStyle name="Percent 2 3 4 2" xfId="476" xr:uid="{57D0E0C0-FD60-4FD6-9638-285645553C44}"/>
    <cellStyle name="Percent 2 3 5" xfId="416" xr:uid="{E899B9A3-2A63-4391-963E-8BBF5E9F5F44}"/>
    <cellStyle name="Percent 2 3 6" xfId="275" xr:uid="{24490A7F-803A-44F3-B95B-501DADA24736}"/>
    <cellStyle name="Percent 3" xfId="84" xr:uid="{EA362BEC-7980-4EAB-9409-F3520724F004}"/>
    <cellStyle name="Percent 3 2" xfId="85" xr:uid="{4B7D33D9-D6FE-47D7-82DB-CBB5E1F0A341}"/>
    <cellStyle name="Percent 4" xfId="129" xr:uid="{AFD68F55-C5C6-4872-8213-2E3A1DAC20F1}"/>
    <cellStyle name="Percent 4 2" xfId="164" xr:uid="{9ACDFC50-4F9A-42EA-AE73-BD3C3DEE95CF}"/>
    <cellStyle name="Percent 4 3" xfId="726" xr:uid="{AC465D48-E212-4CC3-8021-6A9F75AD5A3E}"/>
    <cellStyle name="Percent 4 4" xfId="277" xr:uid="{0DBCA5E5-4578-486F-981F-001345640BEE}"/>
    <cellStyle name="Percent 5" xfId="127" xr:uid="{805BF114-025E-46B4-96AD-9D54F2E98699}"/>
    <cellStyle name="Percent 5 2" xfId="131" xr:uid="{D68E799E-70B7-4A13-A2A7-043624A79D9D}"/>
    <cellStyle name="Percent 5 2 2" xfId="148" xr:uid="{0A0B68E3-00D0-4440-ADF1-DA68563E3D71}"/>
    <cellStyle name="Percent 5 2 2 2" xfId="177" xr:uid="{78E94A4E-F797-4AC6-8ABB-F053C842BE79}"/>
    <cellStyle name="Percent 5 2 3" xfId="156" xr:uid="{0996462F-747D-4AE4-9DC7-DDCB9F7AE5C8}"/>
    <cellStyle name="Percent 5 2 4" xfId="166" xr:uid="{FCD4C6B3-8005-49DE-8D5F-BAF6EF31DA39}"/>
    <cellStyle name="Percent 5 3" xfId="145" xr:uid="{A721655C-2D80-45C4-95EB-61139C552506}"/>
    <cellStyle name="Percent 5 3 2" xfId="174" xr:uid="{29969D24-10C4-4688-9C88-6A1661D21455}"/>
    <cellStyle name="Percent 5 4" xfId="153" xr:uid="{8CE9257C-E320-4792-B9B7-C2153E169817}"/>
    <cellStyle name="Percent 5 5" xfId="162" xr:uid="{32B7E4ED-5D6B-4605-A6C2-726C1F4B231F}"/>
    <cellStyle name="Percent 5 6" xfId="334" xr:uid="{D892C69A-3EEA-48DA-AD94-89230E48F46F}"/>
    <cellStyle name="Percent 6" xfId="614" xr:uid="{C2BC4992-5662-478B-B6C5-BD7347B4997E}"/>
    <cellStyle name="Percent 7" xfId="180" xr:uid="{7219334B-0725-4ECD-8F6F-0866A0BE8306}"/>
    <cellStyle name="Percent 8" xfId="755" xr:uid="{4AEF0C0E-938B-4EAE-8696-C77AFAB7941A}"/>
    <cellStyle name="Standard_Mappe1 Diagramm 1" xfId="335" xr:uid="{9B0203DC-70FA-4EF4-B31F-0C9DCFB3FAFD}"/>
    <cellStyle name="Style 1" xfId="336" xr:uid="{E520E53B-C495-4B28-B86F-67481FAC64DB}"/>
    <cellStyle name="Title 2" xfId="86" xr:uid="{22B8F559-A05E-4061-A99F-B24ED1CFF4ED}"/>
    <cellStyle name="Title 2 2" xfId="608" xr:uid="{EF5631CC-635D-462E-8567-50E5704CB442}"/>
    <cellStyle name="Title 2 3" xfId="563" xr:uid="{6C6FFC68-12AE-44F1-B3F9-CA20B569D79E}"/>
    <cellStyle name="Title 3" xfId="337" xr:uid="{5C38C991-A264-4424-8947-AC3A830E02E5}"/>
    <cellStyle name="Title 4" xfId="562" xr:uid="{196CF8A6-7EEC-41B8-BF91-03FC99074390}"/>
    <cellStyle name="Title 5" xfId="615" xr:uid="{9350967F-F295-41ED-8EC0-224C655165B8}"/>
    <cellStyle name="Title 6" xfId="226" xr:uid="{D62A638C-E8B6-4BA0-B9BD-C78E6F5BAE2D}"/>
    <cellStyle name="Total 2" xfId="79" xr:uid="{EE1A10D9-C8E9-406E-BCE5-894D1E8458DF}"/>
    <cellStyle name="Total 2 2" xfId="609" xr:uid="{274BAD29-7C7F-4ABB-B1CC-342CE9B84778}"/>
    <cellStyle name="Total 2 3" xfId="565" xr:uid="{F008DE19-4B0A-4525-B662-92DDE45B0E7D}"/>
    <cellStyle name="Total 2 4" xfId="338" xr:uid="{CBCBD9C1-A39E-499D-8214-D4BD186899D2}"/>
    <cellStyle name="Total 3" xfId="124" xr:uid="{9916EA18-96D6-4593-BF9C-A26DA70450EE}"/>
    <cellStyle name="Total 4" xfId="564" xr:uid="{E2768725-D6FC-48D3-9DE6-9422A16B4E88}"/>
    <cellStyle name="Total 5" xfId="631" xr:uid="{B09BB3D4-A4FD-4F8D-9337-6A545EFB13AD}"/>
    <cellStyle name="Total 6" xfId="227" xr:uid="{D96E7B49-D1EF-44E0-860B-494D8A4D43E4}"/>
    <cellStyle name="User Input" xfId="80" xr:uid="{4E310D3A-030B-4252-B98D-0EB680FE2B7E}"/>
    <cellStyle name="User Input 2" xfId="240" xr:uid="{FC4E1EB7-CC55-4B22-BEC3-91375ED09F8B}"/>
    <cellStyle name="User Input 2 2" xfId="261" xr:uid="{6CEB1C7E-40EB-462F-BB63-0E42E8862648}"/>
    <cellStyle name="User Input 2 3" xfId="251" xr:uid="{5EC9A963-B841-4BFC-8322-52DE29714D11}"/>
    <cellStyle name="User Input 3" xfId="566" xr:uid="{7B905C78-23C6-45D0-BA4C-DF1D955F2830}"/>
    <cellStyle name="Währung [0]_Mappe1 Diagramm 1" xfId="339" xr:uid="{230E653C-527D-4B6F-B8ED-1571630F9D27}"/>
    <cellStyle name="Währung_Mappe1 Diagramm 1" xfId="340" xr:uid="{B8467CE2-3C39-4100-8482-FBE50F290749}"/>
    <cellStyle name="Warning Text 2" xfId="81" xr:uid="{9F45C74C-97B8-4665-BFA9-E4F1B7F85577}"/>
    <cellStyle name="Warning Text 2 2" xfId="610" xr:uid="{012DD32A-4897-47E1-9AC8-5704A35A2EA6}"/>
    <cellStyle name="Warning Text 2 3" xfId="568" xr:uid="{2861D8D3-B7F5-496F-A998-F8CD84CF1597}"/>
    <cellStyle name="Warning Text 2 4" xfId="341" xr:uid="{3A40F223-37AF-4FD7-B72F-419FF8FD11F9}"/>
    <cellStyle name="Warning Text 3" xfId="125" xr:uid="{ADD2D8A0-20BF-459A-8883-AD1701080EC9}"/>
    <cellStyle name="Warning Text 4" xfId="567" xr:uid="{BE8A8CFA-CCDF-48C5-A784-27F420204823}"/>
    <cellStyle name="Warning Text 5" xfId="628" xr:uid="{612A4EE2-E4F4-48DE-8D7B-141567DD33F1}"/>
    <cellStyle name="Warning Text 6" xfId="228" xr:uid="{6B4FF421-A187-49DD-A50B-A46427D39192}"/>
  </cellStyles>
  <dxfs count="5">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3"/>
        </patternFill>
      </fill>
    </dxf>
  </dxfs>
  <tableStyles count="1" defaultTableStyle="TableStyleMedium2" defaultPivotStyle="PivotStyleLight16">
    <tableStyle name="Table Style 2" pivot="0" count="5" xr9:uid="{13857DF9-3960-441C-B7DB-959AA4CC0583}">
      <tableStyleElement type="headerRow" dxfId="4"/>
      <tableStyleElement type="firstRowStripe" dxfId="3"/>
      <tableStyleElement type="secondRowStripe" dxfId="2"/>
      <tableStyleElement type="firstColumnStripe" dxfId="1"/>
      <tableStyleElement type="secondColumnStripe" size="3" dxfId="0"/>
    </tableStyle>
  </tableStyles>
  <colors>
    <mruColors>
      <color rgb="FF143C82"/>
      <color rgb="FF1BAF64"/>
      <color rgb="FF0087FF"/>
      <color rgb="FFCCFFCC"/>
      <color rgb="FF8C7DF0"/>
      <color rgb="FFC864BE"/>
      <color rgb="FFE8F3F4"/>
      <color rgb="FFAC75D5"/>
      <color rgb="FFFF0066"/>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1352550</xdr:colOff>
      <xdr:row>1</xdr:row>
      <xdr:rowOff>285750</xdr:rowOff>
    </xdr:from>
    <xdr:to>
      <xdr:col>18</xdr:col>
      <xdr:colOff>2722193</xdr:colOff>
      <xdr:row>3</xdr:row>
      <xdr:rowOff>588318</xdr:rowOff>
    </xdr:to>
    <xdr:pic>
      <xdr:nvPicPr>
        <xdr:cNvPr id="2" name="Picture 1">
          <a:extLst>
            <a:ext uri="{FF2B5EF4-FFF2-40B4-BE49-F238E27FC236}">
              <a16:creationId xmlns:a16="http://schemas.microsoft.com/office/drawing/2014/main" id="{19BF0EBA-3A78-4FA7-BE27-CB9BC1B3C6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192750" y="285750"/>
          <a:ext cx="1365833" cy="992178"/>
        </a:xfrm>
        <a:prstGeom prst="rect">
          <a:avLst/>
        </a:prstGeom>
      </xdr:spPr>
    </xdr:pic>
    <xdr:clientData/>
  </xdr:twoCellAnchor>
</xdr:wsDr>
</file>

<file path=xl/theme/theme1.xml><?xml version="1.0" encoding="utf-8"?>
<a:theme xmlns:a="http://schemas.openxmlformats.org/drawingml/2006/main" name="Office Them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SHEQMDS/Documents/Measuring%20and%20Reporting%20Tailings%20and%20Mine%20Waste.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E55EA-D020-4875-868F-EB4C8B118E98}">
  <sheetPr codeName="Sheet1">
    <pageSetUpPr fitToPage="1"/>
  </sheetPr>
  <dimension ref="A1:AA205"/>
  <sheetViews>
    <sheetView showGridLines="0" tabSelected="1" view="pageLayout" topLeftCell="K129" zoomScaleNormal="91" zoomScaleSheetLayoutView="80" workbookViewId="0">
      <selection activeCell="R143" sqref="R143"/>
    </sheetView>
  </sheetViews>
  <sheetFormatPr defaultRowHeight="15" customHeight="1" outlineLevelCol="1" x14ac:dyDescent="0.3"/>
  <cols>
    <col min="1" max="1" width="11.6640625" hidden="1" customWidth="1" outlineLevel="1"/>
    <col min="2" max="2" width="22.88671875" hidden="1" customWidth="1" outlineLevel="1"/>
    <col min="3" max="3" width="11" hidden="1" customWidth="1" outlineLevel="1"/>
    <col min="4" max="4" width="44.88671875" hidden="1" customWidth="1" outlineLevel="1"/>
    <col min="5" max="5" width="28" hidden="1" customWidth="1" outlineLevel="1"/>
    <col min="6" max="6" width="7.6640625" hidden="1" customWidth="1" outlineLevel="1"/>
    <col min="7" max="8" width="7.109375" hidden="1" customWidth="1" outlineLevel="1"/>
    <col min="9" max="9" width="5.6640625" style="16" customWidth="1" collapsed="1"/>
    <col min="10" max="10" width="70.88671875" style="10" customWidth="1"/>
    <col min="11" max="11" width="21.5546875" style="23" customWidth="1"/>
    <col min="12" max="13" width="12.88671875" style="300" customWidth="1"/>
    <col min="14" max="14" width="15" style="300" customWidth="1"/>
    <col min="15" max="15" width="2" style="300" customWidth="1"/>
    <col min="16" max="16" width="21.44140625" style="272" customWidth="1"/>
    <col min="17" max="17" width="8.44140625" style="133" customWidth="1"/>
    <col min="18" max="18" width="64.33203125" style="20" customWidth="1"/>
    <col min="19" max="19" width="49.88671875" style="20" bestFit="1" customWidth="1"/>
    <col min="20" max="20" width="3.109375" customWidth="1"/>
    <col min="21" max="22" width="11.109375" bestFit="1" customWidth="1"/>
    <col min="23" max="23" width="13.6640625" bestFit="1" customWidth="1"/>
  </cols>
  <sheetData>
    <row r="1" spans="1:20" ht="15" hidden="1" customHeight="1" x14ac:dyDescent="0.3">
      <c r="D1" s="1" t="s">
        <v>187</v>
      </c>
      <c r="E1" s="1"/>
      <c r="F1" s="1">
        <v>13</v>
      </c>
      <c r="T1" s="2"/>
    </row>
    <row r="2" spans="1:20" ht="39" customHeight="1" x14ac:dyDescent="0.45">
      <c r="A2" s="24"/>
      <c r="I2" s="435" t="s">
        <v>200</v>
      </c>
      <c r="T2" s="2"/>
    </row>
    <row r="3" spans="1:20" ht="15" customHeight="1" x14ac:dyDescent="0.3">
      <c r="I3" s="398" t="s">
        <v>426</v>
      </c>
      <c r="J3" s="398"/>
      <c r="K3" s="398"/>
      <c r="L3" s="398"/>
      <c r="M3" s="398"/>
      <c r="N3" s="398"/>
      <c r="O3" s="398"/>
      <c r="P3" s="398"/>
      <c r="Q3" s="398"/>
      <c r="T3" s="2"/>
    </row>
    <row r="4" spans="1:20" ht="66.75" customHeight="1" x14ac:dyDescent="0.3">
      <c r="I4" s="398"/>
      <c r="J4" s="398"/>
      <c r="K4" s="398"/>
      <c r="L4" s="398"/>
      <c r="M4" s="398"/>
      <c r="N4" s="398"/>
      <c r="O4" s="398"/>
      <c r="P4" s="398"/>
      <c r="Q4" s="398"/>
      <c r="T4" s="2"/>
    </row>
    <row r="5" spans="1:20" ht="19.5" customHeight="1" x14ac:dyDescent="0.3">
      <c r="I5" s="140" t="s">
        <v>378</v>
      </c>
      <c r="J5" s="141"/>
      <c r="K5" s="141"/>
      <c r="L5" s="141"/>
      <c r="M5" s="141"/>
      <c r="N5" s="141"/>
      <c r="O5" s="141"/>
      <c r="P5" s="273"/>
      <c r="Q5" s="141"/>
      <c r="T5" s="2"/>
    </row>
    <row r="6" spans="1:20" ht="15" customHeight="1" thickBot="1" x14ac:dyDescent="0.35">
      <c r="A6" s="24"/>
      <c r="I6" s="396" t="s">
        <v>629</v>
      </c>
      <c r="J6" s="194"/>
      <c r="K6" s="195"/>
      <c r="L6" s="301"/>
      <c r="M6" s="301"/>
      <c r="N6" s="301"/>
      <c r="O6" s="301"/>
      <c r="P6" s="274"/>
      <c r="Q6" s="196"/>
      <c r="R6" s="197"/>
      <c r="S6" s="197"/>
      <c r="T6" s="2"/>
    </row>
    <row r="7" spans="1:20" s="258" customFormat="1" ht="15" customHeight="1" thickBot="1" x14ac:dyDescent="0.35">
      <c r="A7" s="369" t="s">
        <v>55</v>
      </c>
      <c r="B7" s="369" t="s">
        <v>56</v>
      </c>
      <c r="C7" s="369" t="s">
        <v>57</v>
      </c>
      <c r="D7" s="369" t="s">
        <v>58</v>
      </c>
      <c r="E7" s="369" t="s">
        <v>194</v>
      </c>
      <c r="F7" s="369" t="s">
        <v>59</v>
      </c>
      <c r="G7" s="369" t="s">
        <v>60</v>
      </c>
      <c r="H7" s="370"/>
      <c r="I7" s="270"/>
      <c r="J7" s="299" t="s">
        <v>0</v>
      </c>
      <c r="K7" s="302" t="s">
        <v>1</v>
      </c>
      <c r="L7" s="303">
        <v>2023</v>
      </c>
      <c r="M7" s="303">
        <v>2024</v>
      </c>
      <c r="N7" s="303">
        <v>2025</v>
      </c>
      <c r="O7" s="303"/>
      <c r="P7" s="304" t="s">
        <v>61</v>
      </c>
      <c r="Q7" s="305"/>
      <c r="R7" s="305" t="s">
        <v>346</v>
      </c>
      <c r="S7" s="306" t="s">
        <v>288</v>
      </c>
      <c r="T7" s="271"/>
    </row>
    <row r="8" spans="1:20" ht="15" customHeight="1" thickBot="1" x14ac:dyDescent="0.35">
      <c r="A8" s="371"/>
      <c r="B8" s="372"/>
      <c r="C8" s="372"/>
      <c r="D8" s="372"/>
      <c r="E8" s="372"/>
      <c r="F8" s="372"/>
      <c r="G8" s="372"/>
      <c r="H8" s="372"/>
      <c r="I8" s="288"/>
      <c r="J8" s="289" t="s">
        <v>195</v>
      </c>
      <c r="K8" s="290"/>
      <c r="L8" s="307"/>
      <c r="M8" s="307"/>
      <c r="N8" s="307"/>
      <c r="O8" s="307"/>
      <c r="P8" s="291"/>
      <c r="Q8" s="292"/>
      <c r="R8" s="293"/>
      <c r="S8" s="294"/>
      <c r="T8" s="3"/>
    </row>
    <row r="9" spans="1:20" ht="15" customHeight="1" x14ac:dyDescent="0.3">
      <c r="A9" s="373"/>
      <c r="B9" s="370"/>
      <c r="C9" s="370"/>
      <c r="D9" s="370"/>
      <c r="E9" s="370"/>
      <c r="F9" s="370"/>
      <c r="G9" s="370"/>
      <c r="H9" s="370"/>
      <c r="I9" s="225"/>
      <c r="J9" s="226" t="s">
        <v>54</v>
      </c>
      <c r="K9" s="227"/>
      <c r="L9" s="308"/>
      <c r="M9" s="308"/>
      <c r="N9" s="309"/>
      <c r="O9" s="308"/>
      <c r="P9" s="275"/>
      <c r="Q9" s="198"/>
      <c r="R9" s="228"/>
      <c r="S9" s="229"/>
      <c r="T9" s="3"/>
    </row>
    <row r="10" spans="1:20" s="8" customFormat="1" ht="15" customHeight="1" x14ac:dyDescent="0.3">
      <c r="A10" s="374" t="s">
        <v>54</v>
      </c>
      <c r="B10" s="375" t="s">
        <v>52</v>
      </c>
      <c r="C10" s="375" t="s">
        <v>187</v>
      </c>
      <c r="D10" s="5" t="s">
        <v>451</v>
      </c>
      <c r="E10" s="5" t="s">
        <v>451</v>
      </c>
      <c r="F10" s="376">
        <v>42</v>
      </c>
      <c r="G10" s="376">
        <v>13</v>
      </c>
      <c r="H10" s="370"/>
      <c r="I10" s="230"/>
      <c r="J10" s="42" t="s">
        <v>52</v>
      </c>
      <c r="K10" s="36" t="s">
        <v>217</v>
      </c>
      <c r="L10" s="54">
        <v>3481933</v>
      </c>
      <c r="M10" s="54">
        <v>3135772</v>
      </c>
      <c r="N10" s="74">
        <v>2587758</v>
      </c>
      <c r="O10" s="54"/>
      <c r="P10" s="276" t="s">
        <v>6</v>
      </c>
      <c r="Q10" s="199"/>
      <c r="R10" s="158"/>
      <c r="S10" s="231" t="s">
        <v>289</v>
      </c>
      <c r="T10" s="3"/>
    </row>
    <row r="11" spans="1:20" s="8" customFormat="1" ht="30.6" customHeight="1" x14ac:dyDescent="0.3">
      <c r="A11" s="374" t="s">
        <v>54</v>
      </c>
      <c r="B11" s="375" t="s">
        <v>50</v>
      </c>
      <c r="C11" s="375" t="s">
        <v>187</v>
      </c>
      <c r="D11" s="5" t="s">
        <v>452</v>
      </c>
      <c r="E11" s="5" t="s">
        <v>452</v>
      </c>
      <c r="F11" s="376">
        <v>43</v>
      </c>
      <c r="G11" s="376">
        <v>13</v>
      </c>
      <c r="H11" s="5"/>
      <c r="I11" s="232"/>
      <c r="J11" s="310" t="s">
        <v>62</v>
      </c>
      <c r="K11" s="37" t="s">
        <v>427</v>
      </c>
      <c r="L11" s="55">
        <v>21019817</v>
      </c>
      <c r="M11" s="55">
        <v>23422690.461000003</v>
      </c>
      <c r="N11" s="252">
        <v>17638201</v>
      </c>
      <c r="O11" s="55"/>
      <c r="P11" s="276" t="s">
        <v>2</v>
      </c>
      <c r="Q11" s="200">
        <v>1</v>
      </c>
      <c r="R11" s="166" t="s">
        <v>409</v>
      </c>
      <c r="S11" s="231" t="s">
        <v>290</v>
      </c>
      <c r="T11" s="3"/>
    </row>
    <row r="12" spans="1:20" s="8" customFormat="1" ht="15" customHeight="1" thickBot="1" x14ac:dyDescent="0.35">
      <c r="A12" s="374" t="s">
        <v>54</v>
      </c>
      <c r="B12" s="375" t="s">
        <v>141</v>
      </c>
      <c r="C12" s="375" t="s">
        <v>187</v>
      </c>
      <c r="D12" s="5" t="s">
        <v>453</v>
      </c>
      <c r="E12" s="5" t="s">
        <v>453</v>
      </c>
      <c r="F12" s="376">
        <v>44</v>
      </c>
      <c r="G12" s="376">
        <v>13</v>
      </c>
      <c r="H12" s="5"/>
      <c r="I12" s="261"/>
      <c r="J12" s="311" t="s">
        <v>248</v>
      </c>
      <c r="K12" s="262" t="s">
        <v>229</v>
      </c>
      <c r="L12" s="263">
        <v>13972253.903000001</v>
      </c>
      <c r="M12" s="263">
        <v>13451824.520000001</v>
      </c>
      <c r="N12" s="264">
        <v>13275966</v>
      </c>
      <c r="O12" s="263"/>
      <c r="P12" s="276" t="s">
        <v>2</v>
      </c>
      <c r="Q12" s="259"/>
      <c r="R12" s="260"/>
      <c r="S12" s="231" t="s">
        <v>291</v>
      </c>
      <c r="T12" s="3"/>
    </row>
    <row r="13" spans="1:20" ht="15" customHeight="1" thickBot="1" x14ac:dyDescent="0.35">
      <c r="A13" s="371"/>
      <c r="B13" s="372"/>
      <c r="C13" s="372"/>
      <c r="D13" s="372"/>
      <c r="E13" s="372"/>
      <c r="F13" s="372"/>
      <c r="G13" s="372"/>
      <c r="H13" s="372"/>
      <c r="I13" s="265"/>
      <c r="J13" s="266" t="s">
        <v>63</v>
      </c>
      <c r="K13" s="312" t="s">
        <v>1</v>
      </c>
      <c r="L13" s="312">
        <v>2023</v>
      </c>
      <c r="M13" s="312">
        <v>2024</v>
      </c>
      <c r="N13" s="312">
        <v>2025</v>
      </c>
      <c r="O13" s="312"/>
      <c r="P13" s="313" t="s">
        <v>61</v>
      </c>
      <c r="Q13" s="314"/>
      <c r="R13" s="315"/>
      <c r="S13" s="316"/>
      <c r="T13" s="3"/>
    </row>
    <row r="14" spans="1:20" ht="108" customHeight="1" x14ac:dyDescent="0.3">
      <c r="A14" s="374" t="s">
        <v>47</v>
      </c>
      <c r="B14" s="63" t="s">
        <v>335</v>
      </c>
      <c r="C14" s="375" t="s">
        <v>187</v>
      </c>
      <c r="D14" s="5" t="s">
        <v>454</v>
      </c>
      <c r="E14" s="5" t="s">
        <v>454</v>
      </c>
      <c r="F14" s="376">
        <v>103</v>
      </c>
      <c r="G14" s="376">
        <v>13</v>
      </c>
      <c r="H14" s="5"/>
      <c r="I14" s="235"/>
      <c r="J14" s="43" t="s">
        <v>331</v>
      </c>
      <c r="K14" s="191" t="s">
        <v>345</v>
      </c>
      <c r="L14" s="192">
        <v>15114494.911</v>
      </c>
      <c r="M14" s="192">
        <v>13606536.387840001</v>
      </c>
      <c r="N14" s="193">
        <v>13071455.430000002</v>
      </c>
      <c r="O14" s="56"/>
      <c r="P14" s="276" t="s">
        <v>320</v>
      </c>
      <c r="Q14" s="207">
        <v>2</v>
      </c>
      <c r="R14" s="154" t="s">
        <v>408</v>
      </c>
      <c r="S14" s="236" t="s">
        <v>292</v>
      </c>
      <c r="T14" s="3"/>
    </row>
    <row r="15" spans="1:20" ht="17.25" customHeight="1" x14ac:dyDescent="0.3">
      <c r="A15" s="5"/>
      <c r="B15" s="5"/>
      <c r="C15" s="5"/>
      <c r="D15" s="5"/>
      <c r="E15" s="5"/>
      <c r="F15" s="5"/>
      <c r="G15" s="5"/>
      <c r="H15" s="5"/>
      <c r="I15" s="230"/>
      <c r="J15" s="50" t="s">
        <v>332</v>
      </c>
      <c r="K15" s="38"/>
      <c r="L15" s="54"/>
      <c r="M15" s="54"/>
      <c r="N15" s="74"/>
      <c r="O15" s="54"/>
      <c r="P15" s="277"/>
      <c r="Q15" s="205"/>
      <c r="R15" s="160"/>
      <c r="S15" s="238"/>
      <c r="T15" s="3"/>
    </row>
    <row r="16" spans="1:20" s="8" customFormat="1" ht="16.5" customHeight="1" x14ac:dyDescent="0.3">
      <c r="A16" s="374" t="s">
        <v>47</v>
      </c>
      <c r="B16" s="63" t="s">
        <v>336</v>
      </c>
      <c r="C16" s="375" t="s">
        <v>187</v>
      </c>
      <c r="D16" s="5" t="s">
        <v>455</v>
      </c>
      <c r="E16" s="5" t="s">
        <v>455</v>
      </c>
      <c r="F16" s="376">
        <v>104</v>
      </c>
      <c r="G16" s="376">
        <v>13</v>
      </c>
      <c r="H16" s="5"/>
      <c r="I16" s="230"/>
      <c r="J16" s="363" t="s">
        <v>431</v>
      </c>
      <c r="K16" s="36" t="s">
        <v>321</v>
      </c>
      <c r="L16" s="54">
        <v>3900302.1469999999</v>
      </c>
      <c r="M16" s="54">
        <v>1013489.90784</v>
      </c>
      <c r="N16" s="74">
        <v>1084620.628</v>
      </c>
      <c r="O16" s="54"/>
      <c r="P16" s="276" t="s">
        <v>320</v>
      </c>
      <c r="Q16" s="206"/>
      <c r="R16" s="317"/>
      <c r="S16" s="236" t="s">
        <v>292</v>
      </c>
      <c r="T16" s="3"/>
    </row>
    <row r="17" spans="1:20" s="8" customFormat="1" ht="15" customHeight="1" x14ac:dyDescent="0.3">
      <c r="A17" s="374" t="s">
        <v>47</v>
      </c>
      <c r="B17" s="63" t="s">
        <v>337</v>
      </c>
      <c r="C17" s="375" t="s">
        <v>187</v>
      </c>
      <c r="D17" s="5" t="s">
        <v>456</v>
      </c>
      <c r="E17" s="5" t="s">
        <v>456</v>
      </c>
      <c r="F17" s="376">
        <v>105</v>
      </c>
      <c r="G17" s="376">
        <v>13</v>
      </c>
      <c r="H17" s="5"/>
      <c r="I17" s="230"/>
      <c r="J17" s="363" t="s">
        <v>306</v>
      </c>
      <c r="K17" s="36" t="s">
        <v>321</v>
      </c>
      <c r="L17" s="54">
        <v>10849959.264</v>
      </c>
      <c r="M17" s="54">
        <v>12406640.560000001</v>
      </c>
      <c r="N17" s="74">
        <v>11778593.800000001</v>
      </c>
      <c r="O17" s="54"/>
      <c r="P17" s="276" t="s">
        <v>320</v>
      </c>
      <c r="Q17" s="207"/>
      <c r="R17" s="318"/>
      <c r="S17" s="236" t="s">
        <v>292</v>
      </c>
      <c r="T17" s="3"/>
    </row>
    <row r="18" spans="1:20" s="8" customFormat="1" ht="15" customHeight="1" x14ac:dyDescent="0.3">
      <c r="A18" s="374" t="s">
        <v>47</v>
      </c>
      <c r="B18" s="63" t="s">
        <v>338</v>
      </c>
      <c r="C18" s="375" t="s">
        <v>187</v>
      </c>
      <c r="D18" s="5" t="s">
        <v>457</v>
      </c>
      <c r="E18" s="5" t="s">
        <v>457</v>
      </c>
      <c r="F18" s="376">
        <v>106</v>
      </c>
      <c r="G18" s="376">
        <v>13</v>
      </c>
      <c r="H18" s="5"/>
      <c r="I18" s="230"/>
      <c r="J18" s="363" t="s">
        <v>430</v>
      </c>
      <c r="K18" s="36" t="s">
        <v>321</v>
      </c>
      <c r="L18" s="54">
        <v>364233.5</v>
      </c>
      <c r="M18" s="54">
        <v>186405.92</v>
      </c>
      <c r="N18" s="74">
        <v>208241.00200000001</v>
      </c>
      <c r="O18" s="54"/>
      <c r="P18" s="276" t="s">
        <v>320</v>
      </c>
      <c r="Q18" s="199">
        <v>3</v>
      </c>
      <c r="R18" s="202" t="s">
        <v>432</v>
      </c>
      <c r="S18" s="236" t="s">
        <v>292</v>
      </c>
      <c r="T18" s="3"/>
    </row>
    <row r="19" spans="1:20" ht="15" customHeight="1" x14ac:dyDescent="0.3">
      <c r="A19" s="5"/>
      <c r="B19" s="5"/>
      <c r="C19" s="5"/>
      <c r="D19" s="5"/>
      <c r="E19" s="5"/>
      <c r="F19" s="5"/>
      <c r="G19" s="5"/>
      <c r="H19" s="5"/>
      <c r="I19" s="230"/>
      <c r="J19" s="50" t="s">
        <v>333</v>
      </c>
      <c r="K19" s="38"/>
      <c r="L19" s="54"/>
      <c r="M19" s="54"/>
      <c r="N19" s="74"/>
      <c r="O19" s="54"/>
      <c r="P19" s="277"/>
      <c r="Q19" s="205"/>
      <c r="R19" s="319"/>
      <c r="S19" s="238"/>
      <c r="T19" s="3"/>
    </row>
    <row r="20" spans="1:20" s="8" customFormat="1" ht="15" customHeight="1" x14ac:dyDescent="0.3">
      <c r="A20" s="374" t="s">
        <v>47</v>
      </c>
      <c r="B20" s="63" t="s">
        <v>342</v>
      </c>
      <c r="C20" s="375" t="s">
        <v>187</v>
      </c>
      <c r="D20" s="5" t="s">
        <v>458</v>
      </c>
      <c r="E20" s="5" t="s">
        <v>458</v>
      </c>
      <c r="F20" s="376">
        <v>108</v>
      </c>
      <c r="G20" s="376">
        <v>13</v>
      </c>
      <c r="H20" s="5"/>
      <c r="I20" s="230"/>
      <c r="J20" s="363" t="s">
        <v>324</v>
      </c>
      <c r="K20" s="36" t="s">
        <v>321</v>
      </c>
      <c r="L20" s="54">
        <v>14017227.647</v>
      </c>
      <c r="M20" s="54">
        <v>12396909.394239999</v>
      </c>
      <c r="N20" s="74">
        <v>11653515.630000001</v>
      </c>
      <c r="O20" s="54"/>
      <c r="P20" s="276" t="s">
        <v>334</v>
      </c>
      <c r="Q20" s="199">
        <v>4</v>
      </c>
      <c r="R20" s="202" t="s">
        <v>403</v>
      </c>
      <c r="S20" s="236" t="s">
        <v>292</v>
      </c>
      <c r="T20" s="3"/>
    </row>
    <row r="21" spans="1:20" s="8" customFormat="1" ht="15" customHeight="1" x14ac:dyDescent="0.3">
      <c r="A21" s="374" t="s">
        <v>47</v>
      </c>
      <c r="B21" s="63" t="s">
        <v>343</v>
      </c>
      <c r="C21" s="375" t="s">
        <v>187</v>
      </c>
      <c r="D21" s="5" t="s">
        <v>459</v>
      </c>
      <c r="E21" s="5" t="s">
        <v>459</v>
      </c>
      <c r="F21" s="376">
        <v>109</v>
      </c>
      <c r="G21" s="376">
        <v>13</v>
      </c>
      <c r="H21" s="5"/>
      <c r="I21" s="230"/>
      <c r="J21" s="363" t="s">
        <v>325</v>
      </c>
      <c r="K21" s="36" t="s">
        <v>321</v>
      </c>
      <c r="L21" s="54">
        <v>1097267.264</v>
      </c>
      <c r="M21" s="54">
        <v>1209626.9935999999</v>
      </c>
      <c r="N21" s="74">
        <v>1417939.8</v>
      </c>
      <c r="O21" s="54"/>
      <c r="P21" s="276" t="s">
        <v>334</v>
      </c>
      <c r="Q21" s="199"/>
      <c r="R21" s="320"/>
      <c r="S21" s="236" t="s">
        <v>292</v>
      </c>
      <c r="T21" s="3"/>
    </row>
    <row r="22" spans="1:20" ht="96.6" customHeight="1" x14ac:dyDescent="0.3">
      <c r="A22" s="374" t="s">
        <v>47</v>
      </c>
      <c r="B22" s="67" t="s">
        <v>339</v>
      </c>
      <c r="C22" s="375" t="s">
        <v>187</v>
      </c>
      <c r="D22" s="5" t="s">
        <v>460</v>
      </c>
      <c r="E22" s="5" t="s">
        <v>460</v>
      </c>
      <c r="F22" s="376">
        <v>110</v>
      </c>
      <c r="G22" s="376">
        <v>13</v>
      </c>
      <c r="H22" s="5"/>
      <c r="I22" s="230"/>
      <c r="J22" s="50" t="s">
        <v>349</v>
      </c>
      <c r="K22" s="36" t="s">
        <v>321</v>
      </c>
      <c r="L22" s="54"/>
      <c r="M22" s="54"/>
      <c r="N22" s="74"/>
      <c r="O22" s="54"/>
      <c r="P22" s="276"/>
      <c r="Q22" s="199">
        <v>5</v>
      </c>
      <c r="R22" s="154" t="s">
        <v>434</v>
      </c>
      <c r="S22" s="236" t="s">
        <v>292</v>
      </c>
      <c r="T22" s="3"/>
    </row>
    <row r="23" spans="1:20" s="8" customFormat="1" ht="15" customHeight="1" x14ac:dyDescent="0.3">
      <c r="A23" s="374" t="s">
        <v>47</v>
      </c>
      <c r="B23" s="67" t="s">
        <v>340</v>
      </c>
      <c r="C23" s="375" t="s">
        <v>187</v>
      </c>
      <c r="D23" s="5" t="s">
        <v>461</v>
      </c>
      <c r="E23" s="5" t="s">
        <v>461</v>
      </c>
      <c r="F23" s="376">
        <v>111</v>
      </c>
      <c r="G23" s="376">
        <v>13</v>
      </c>
      <c r="H23" s="5"/>
      <c r="I23" s="230"/>
      <c r="J23" s="363" t="s">
        <v>307</v>
      </c>
      <c r="K23" s="36" t="s">
        <v>321</v>
      </c>
      <c r="L23" s="54">
        <v>0</v>
      </c>
      <c r="M23" s="54">
        <v>0</v>
      </c>
      <c r="N23" s="74">
        <v>0</v>
      </c>
      <c r="O23" s="54"/>
      <c r="P23" s="276" t="s">
        <v>16</v>
      </c>
      <c r="Q23" s="199"/>
      <c r="R23" s="158"/>
      <c r="S23" s="236" t="s">
        <v>292</v>
      </c>
      <c r="T23" s="3"/>
    </row>
    <row r="24" spans="1:20" s="8" customFormat="1" ht="15" customHeight="1" x14ac:dyDescent="0.3">
      <c r="A24" s="374" t="s">
        <v>47</v>
      </c>
      <c r="B24" s="67" t="s">
        <v>341</v>
      </c>
      <c r="C24" s="375" t="s">
        <v>187</v>
      </c>
      <c r="D24" s="5" t="s">
        <v>462</v>
      </c>
      <c r="E24" s="5" t="s">
        <v>462</v>
      </c>
      <c r="F24" s="376">
        <v>112</v>
      </c>
      <c r="G24" s="376">
        <v>13</v>
      </c>
      <c r="H24" s="5"/>
      <c r="I24" s="230"/>
      <c r="J24" s="363" t="s">
        <v>325</v>
      </c>
      <c r="K24" s="36" t="s">
        <v>321</v>
      </c>
      <c r="L24" s="54">
        <v>330659</v>
      </c>
      <c r="M24" s="54">
        <v>872252.92</v>
      </c>
      <c r="N24" s="74">
        <v>883362.5</v>
      </c>
      <c r="O24" s="54"/>
      <c r="P24" s="276">
        <v>0</v>
      </c>
      <c r="Q24" s="199"/>
      <c r="R24" s="317"/>
      <c r="S24" s="236" t="s">
        <v>292</v>
      </c>
      <c r="T24" s="3"/>
    </row>
    <row r="25" spans="1:20" s="8" customFormat="1" ht="50.4" customHeight="1" x14ac:dyDescent="0.3">
      <c r="A25" s="374" t="s">
        <v>47</v>
      </c>
      <c r="B25" s="63" t="s">
        <v>344</v>
      </c>
      <c r="C25" s="375" t="s">
        <v>187</v>
      </c>
      <c r="D25" s="5" t="s">
        <v>463</v>
      </c>
      <c r="E25" s="5" t="s">
        <v>463</v>
      </c>
      <c r="F25" s="376">
        <v>118</v>
      </c>
      <c r="G25" s="376">
        <v>13</v>
      </c>
      <c r="H25" s="5"/>
      <c r="I25" s="230"/>
      <c r="J25" s="437" t="s">
        <v>184</v>
      </c>
      <c r="K25" s="130" t="s">
        <v>345</v>
      </c>
      <c r="L25" s="131">
        <v>14172102.76</v>
      </c>
      <c r="M25" s="131">
        <v>12187092.92</v>
      </c>
      <c r="N25" s="132">
        <v>11567940</v>
      </c>
      <c r="O25" s="54"/>
      <c r="P25" s="276" t="s">
        <v>319</v>
      </c>
      <c r="Q25" s="199">
        <v>6</v>
      </c>
      <c r="R25" s="154" t="s">
        <v>404</v>
      </c>
      <c r="S25" s="236" t="s">
        <v>292</v>
      </c>
      <c r="T25" s="3"/>
    </row>
    <row r="26" spans="1:20" ht="15" customHeight="1" x14ac:dyDescent="0.3">
      <c r="A26" s="5"/>
      <c r="B26" s="5"/>
      <c r="C26" s="5"/>
      <c r="D26" s="5"/>
      <c r="E26" s="5"/>
      <c r="F26" s="5"/>
      <c r="G26" s="5"/>
      <c r="H26" s="5"/>
      <c r="I26" s="230"/>
      <c r="J26" s="50" t="s">
        <v>185</v>
      </c>
      <c r="K26" s="38"/>
      <c r="L26" s="54"/>
      <c r="M26" s="54"/>
      <c r="N26" s="74"/>
      <c r="O26" s="54"/>
      <c r="P26" s="277"/>
      <c r="Q26" s="205"/>
      <c r="R26" s="321"/>
      <c r="S26" s="238"/>
      <c r="T26" s="3"/>
    </row>
    <row r="27" spans="1:20" ht="15" customHeight="1" x14ac:dyDescent="0.3">
      <c r="A27" s="374" t="s">
        <v>47</v>
      </c>
      <c r="B27" s="34" t="s">
        <v>150</v>
      </c>
      <c r="C27" s="375" t="s">
        <v>187</v>
      </c>
      <c r="D27" s="5" t="s">
        <v>464</v>
      </c>
      <c r="E27" s="5" t="s">
        <v>464</v>
      </c>
      <c r="F27" s="376">
        <v>119</v>
      </c>
      <c r="G27" s="376">
        <v>13</v>
      </c>
      <c r="H27" s="5"/>
      <c r="I27" s="230"/>
      <c r="J27" s="363" t="s">
        <v>431</v>
      </c>
      <c r="K27" s="36" t="s">
        <v>321</v>
      </c>
      <c r="L27" s="54">
        <v>13159562</v>
      </c>
      <c r="M27" s="54">
        <v>11289700</v>
      </c>
      <c r="N27" s="74">
        <v>10637142</v>
      </c>
      <c r="O27" s="54"/>
      <c r="P27" s="276" t="s">
        <v>319</v>
      </c>
      <c r="Q27" s="199"/>
      <c r="R27" s="321"/>
      <c r="S27" s="236" t="s">
        <v>292</v>
      </c>
      <c r="T27" s="3"/>
    </row>
    <row r="28" spans="1:20" s="8" customFormat="1" ht="15" customHeight="1" x14ac:dyDescent="0.3">
      <c r="A28" s="374" t="s">
        <v>47</v>
      </c>
      <c r="B28" s="34" t="s">
        <v>317</v>
      </c>
      <c r="C28" s="375" t="s">
        <v>187</v>
      </c>
      <c r="D28" s="5" t="s">
        <v>465</v>
      </c>
      <c r="E28" s="5" t="s">
        <v>465</v>
      </c>
      <c r="F28" s="376">
        <v>120</v>
      </c>
      <c r="G28" s="376">
        <v>13</v>
      </c>
      <c r="H28" s="5"/>
      <c r="I28" s="230"/>
      <c r="J28" s="363" t="s">
        <v>306</v>
      </c>
      <c r="K28" s="36" t="s">
        <v>321</v>
      </c>
      <c r="L28" s="54">
        <v>804787</v>
      </c>
      <c r="M28" s="54">
        <v>706515</v>
      </c>
      <c r="N28" s="74">
        <v>756540</v>
      </c>
      <c r="O28" s="54"/>
      <c r="P28" s="276" t="s">
        <v>319</v>
      </c>
      <c r="Q28" s="199"/>
      <c r="R28" s="321"/>
      <c r="S28" s="236" t="s">
        <v>292</v>
      </c>
      <c r="T28" s="3"/>
    </row>
    <row r="29" spans="1:20" s="8" customFormat="1" ht="15" customHeight="1" x14ac:dyDescent="0.3">
      <c r="A29" s="374" t="s">
        <v>47</v>
      </c>
      <c r="B29" s="34" t="s">
        <v>318</v>
      </c>
      <c r="C29" s="375" t="s">
        <v>187</v>
      </c>
      <c r="D29" s="5" t="s">
        <v>466</v>
      </c>
      <c r="E29" s="5" t="s">
        <v>466</v>
      </c>
      <c r="F29" s="376">
        <v>121</v>
      </c>
      <c r="G29" s="376">
        <v>13</v>
      </c>
      <c r="H29" s="5"/>
      <c r="I29" s="230"/>
      <c r="J29" s="363" t="s">
        <v>430</v>
      </c>
      <c r="K29" s="36" t="s">
        <v>321</v>
      </c>
      <c r="L29" s="54">
        <v>207753.76</v>
      </c>
      <c r="M29" s="54">
        <v>190877.92</v>
      </c>
      <c r="N29" s="74">
        <v>174258</v>
      </c>
      <c r="O29" s="54"/>
      <c r="P29" s="276" t="s">
        <v>319</v>
      </c>
      <c r="Q29" s="199"/>
      <c r="R29" s="318"/>
      <c r="S29" s="236" t="s">
        <v>292</v>
      </c>
      <c r="T29" s="3"/>
    </row>
    <row r="30" spans="1:20" s="8" customFormat="1" ht="15" customHeight="1" x14ac:dyDescent="0.3">
      <c r="A30" s="5"/>
      <c r="B30" s="5"/>
      <c r="C30" s="5"/>
      <c r="D30" s="5"/>
      <c r="E30" s="5"/>
      <c r="F30" s="5"/>
      <c r="G30" s="5"/>
      <c r="H30" s="5"/>
      <c r="I30" s="230"/>
      <c r="J30" s="50" t="s">
        <v>323</v>
      </c>
      <c r="K30" s="36"/>
      <c r="L30" s="54"/>
      <c r="M30" s="54"/>
      <c r="N30" s="74"/>
      <c r="O30" s="54"/>
      <c r="P30" s="276"/>
      <c r="Q30" s="199"/>
      <c r="R30" s="158"/>
      <c r="S30" s="238"/>
      <c r="T30" s="3"/>
    </row>
    <row r="31" spans="1:20" ht="15" customHeight="1" x14ac:dyDescent="0.3">
      <c r="A31" s="374" t="s">
        <v>47</v>
      </c>
      <c r="B31" s="34" t="s">
        <v>326</v>
      </c>
      <c r="C31" s="375" t="s">
        <v>187</v>
      </c>
      <c r="D31" s="5" t="s">
        <v>467</v>
      </c>
      <c r="E31" s="5" t="s">
        <v>467</v>
      </c>
      <c r="F31" s="376">
        <v>123</v>
      </c>
      <c r="G31" s="376">
        <v>13</v>
      </c>
      <c r="H31" s="5"/>
      <c r="I31" s="230"/>
      <c r="J31" s="363" t="s">
        <v>324</v>
      </c>
      <c r="K31" s="36" t="s">
        <v>321</v>
      </c>
      <c r="L31" s="54">
        <v>10622553</v>
      </c>
      <c r="M31" s="54">
        <v>8852731</v>
      </c>
      <c r="N31" s="74">
        <v>8273568</v>
      </c>
      <c r="O31" s="54"/>
      <c r="P31" s="276" t="s">
        <v>322</v>
      </c>
      <c r="Q31" s="199"/>
      <c r="R31" s="317"/>
      <c r="S31" s="236" t="s">
        <v>292</v>
      </c>
      <c r="T31" s="3"/>
    </row>
    <row r="32" spans="1:20" s="8" customFormat="1" ht="15" customHeight="1" x14ac:dyDescent="0.3">
      <c r="A32" s="374" t="s">
        <v>47</v>
      </c>
      <c r="B32" s="34" t="s">
        <v>327</v>
      </c>
      <c r="C32" s="375" t="s">
        <v>187</v>
      </c>
      <c r="D32" s="5" t="s">
        <v>468</v>
      </c>
      <c r="E32" s="5" t="s">
        <v>468</v>
      </c>
      <c r="F32" s="376">
        <v>124</v>
      </c>
      <c r="G32" s="376">
        <v>13</v>
      </c>
      <c r="H32" s="5"/>
      <c r="I32" s="230"/>
      <c r="J32" s="436" t="s">
        <v>325</v>
      </c>
      <c r="K32" s="36" t="s">
        <v>321</v>
      </c>
      <c r="L32" s="54">
        <v>3549549.76</v>
      </c>
      <c r="M32" s="54">
        <v>3334361.92</v>
      </c>
      <c r="N32" s="74">
        <v>3294372</v>
      </c>
      <c r="O32" s="54"/>
      <c r="P32" s="276" t="s">
        <v>322</v>
      </c>
      <c r="Q32" s="199"/>
      <c r="R32" s="321"/>
      <c r="S32" s="236" t="s">
        <v>292</v>
      </c>
      <c r="T32" s="3"/>
    </row>
    <row r="33" spans="1:20" s="8" customFormat="1" ht="15" customHeight="1" x14ac:dyDescent="0.3">
      <c r="A33" s="5"/>
      <c r="B33" s="5"/>
      <c r="C33" s="5"/>
      <c r="D33" s="5"/>
      <c r="E33" s="5"/>
      <c r="F33" s="5"/>
      <c r="G33" s="5"/>
      <c r="H33" s="5"/>
      <c r="I33" s="230"/>
      <c r="J33" s="50" t="s">
        <v>424</v>
      </c>
      <c r="K33" s="36"/>
      <c r="L33" s="54"/>
      <c r="M33" s="54"/>
      <c r="N33" s="74"/>
      <c r="O33" s="54"/>
      <c r="P33" s="276"/>
      <c r="Q33" s="199"/>
      <c r="R33" s="158"/>
      <c r="S33" s="236"/>
      <c r="T33" s="3"/>
    </row>
    <row r="34" spans="1:20" ht="15" customHeight="1" x14ac:dyDescent="0.3">
      <c r="A34" s="374" t="s">
        <v>47</v>
      </c>
      <c r="B34" s="34" t="s">
        <v>328</v>
      </c>
      <c r="C34" s="375" t="s">
        <v>187</v>
      </c>
      <c r="D34" s="5" t="s">
        <v>469</v>
      </c>
      <c r="E34" s="5" t="s">
        <v>469</v>
      </c>
      <c r="F34" s="376">
        <v>126</v>
      </c>
      <c r="G34" s="376">
        <v>13</v>
      </c>
      <c r="H34" s="5"/>
      <c r="I34" s="230"/>
      <c r="J34" s="363" t="s">
        <v>324</v>
      </c>
      <c r="K34" s="36" t="s">
        <v>321</v>
      </c>
      <c r="L34" s="54">
        <v>0</v>
      </c>
      <c r="M34" s="54">
        <v>0</v>
      </c>
      <c r="N34" s="74">
        <v>0</v>
      </c>
      <c r="O34" s="54"/>
      <c r="P34" s="276" t="s">
        <v>330</v>
      </c>
      <c r="Q34" s="199"/>
      <c r="R34" s="317"/>
      <c r="S34" s="236" t="s">
        <v>292</v>
      </c>
      <c r="T34" s="3"/>
    </row>
    <row r="35" spans="1:20" s="8" customFormat="1" ht="45.6" customHeight="1" x14ac:dyDescent="0.3">
      <c r="A35" s="374" t="s">
        <v>47</v>
      </c>
      <c r="B35" s="34" t="s">
        <v>329</v>
      </c>
      <c r="C35" s="375" t="s">
        <v>187</v>
      </c>
      <c r="D35" s="5" t="s">
        <v>470</v>
      </c>
      <c r="E35" s="5" t="s">
        <v>470</v>
      </c>
      <c r="F35" s="376">
        <v>127</v>
      </c>
      <c r="G35" s="376">
        <v>13</v>
      </c>
      <c r="H35" s="5"/>
      <c r="I35" s="230"/>
      <c r="J35" s="363" t="s">
        <v>325</v>
      </c>
      <c r="K35" s="36" t="s">
        <v>321</v>
      </c>
      <c r="L35" s="54">
        <v>584087</v>
      </c>
      <c r="M35" s="54">
        <v>688715.91999999993</v>
      </c>
      <c r="N35" s="74">
        <v>748876</v>
      </c>
      <c r="O35" s="54"/>
      <c r="P35" s="276" t="s">
        <v>330</v>
      </c>
      <c r="Q35" s="199">
        <v>7</v>
      </c>
      <c r="R35" s="154" t="s">
        <v>433</v>
      </c>
      <c r="S35" s="236" t="s">
        <v>292</v>
      </c>
      <c r="T35" s="3"/>
    </row>
    <row r="36" spans="1:20" s="8" customFormat="1" ht="15" customHeight="1" x14ac:dyDescent="0.3">
      <c r="A36" s="5"/>
      <c r="B36" s="5"/>
      <c r="C36" s="5"/>
      <c r="D36" s="5"/>
      <c r="E36" s="5"/>
      <c r="F36" s="5"/>
      <c r="G36" s="5"/>
      <c r="H36" s="5"/>
      <c r="I36" s="230"/>
      <c r="J36" s="44" t="s">
        <v>193</v>
      </c>
      <c r="K36" s="36"/>
      <c r="L36" s="54"/>
      <c r="M36" s="54"/>
      <c r="N36" s="74"/>
      <c r="O36" s="54"/>
      <c r="P36" s="276"/>
      <c r="Q36" s="199"/>
      <c r="R36" s="322"/>
      <c r="S36" s="238"/>
      <c r="T36" s="3"/>
    </row>
    <row r="37" spans="1:20" s="8" customFormat="1" ht="15" customHeight="1" x14ac:dyDescent="0.3">
      <c r="A37" s="374" t="s">
        <v>47</v>
      </c>
      <c r="B37" s="375" t="s">
        <v>157</v>
      </c>
      <c r="C37" s="375" t="s">
        <v>187</v>
      </c>
      <c r="D37" s="5" t="s">
        <v>471</v>
      </c>
      <c r="E37" s="5" t="s">
        <v>471</v>
      </c>
      <c r="F37" s="376">
        <v>101</v>
      </c>
      <c r="G37" s="376">
        <v>13</v>
      </c>
      <c r="H37" s="5"/>
      <c r="I37" s="241"/>
      <c r="J37" s="147" t="s">
        <v>350</v>
      </c>
      <c r="K37" s="148" t="s">
        <v>5</v>
      </c>
      <c r="L37" s="149">
        <v>0</v>
      </c>
      <c r="M37" s="149">
        <v>0</v>
      </c>
      <c r="N37" s="153">
        <v>0</v>
      </c>
      <c r="O37" s="149"/>
      <c r="P37" s="276" t="s">
        <v>17</v>
      </c>
      <c r="Q37" s="208">
        <v>8</v>
      </c>
      <c r="R37" s="203" t="s">
        <v>405</v>
      </c>
      <c r="S37" s="238" t="s">
        <v>292</v>
      </c>
      <c r="T37" s="3"/>
    </row>
    <row r="38" spans="1:20" ht="15" customHeight="1" x14ac:dyDescent="0.3">
      <c r="A38" s="377"/>
      <c r="B38" s="5"/>
      <c r="C38" s="5"/>
      <c r="D38" s="5"/>
      <c r="E38" s="5"/>
      <c r="F38" s="5"/>
      <c r="G38" s="5"/>
      <c r="H38" s="5"/>
      <c r="I38" s="235"/>
      <c r="J38" s="45" t="s">
        <v>226</v>
      </c>
      <c r="K38" s="39"/>
      <c r="L38" s="56"/>
      <c r="M38" s="56"/>
      <c r="N38" s="75"/>
      <c r="O38" s="56"/>
      <c r="P38" s="278"/>
      <c r="Q38" s="207"/>
      <c r="R38" s="158"/>
      <c r="S38" s="238"/>
      <c r="T38" s="3"/>
    </row>
    <row r="39" spans="1:20" ht="15" customHeight="1" x14ac:dyDescent="0.3">
      <c r="A39" s="374" t="s">
        <v>47</v>
      </c>
      <c r="B39" s="4" t="s">
        <v>218</v>
      </c>
      <c r="C39" s="375" t="s">
        <v>187</v>
      </c>
      <c r="D39" s="5" t="s">
        <v>472</v>
      </c>
      <c r="E39" s="5" t="s">
        <v>472</v>
      </c>
      <c r="F39" s="376">
        <v>71</v>
      </c>
      <c r="G39" s="376">
        <v>13</v>
      </c>
      <c r="H39" s="5"/>
      <c r="I39" s="230"/>
      <c r="J39" s="46" t="s">
        <v>398</v>
      </c>
      <c r="K39" s="36" t="s">
        <v>4</v>
      </c>
      <c r="L39" s="54">
        <v>202980.7</v>
      </c>
      <c r="M39" s="54">
        <v>285231.11200000002</v>
      </c>
      <c r="N39" s="74">
        <v>280576.17599999998</v>
      </c>
      <c r="O39" s="54"/>
      <c r="P39" s="277"/>
      <c r="Q39" s="199">
        <v>9</v>
      </c>
      <c r="R39" s="318" t="s">
        <v>445</v>
      </c>
      <c r="S39" s="236" t="s">
        <v>292</v>
      </c>
      <c r="T39" s="3"/>
    </row>
    <row r="40" spans="1:20" s="8" customFormat="1" ht="15" customHeight="1" x14ac:dyDescent="0.3">
      <c r="A40" s="374" t="s">
        <v>47</v>
      </c>
      <c r="B40" s="375" t="s">
        <v>142</v>
      </c>
      <c r="C40" s="375" t="s">
        <v>187</v>
      </c>
      <c r="D40" s="5" t="s">
        <v>473</v>
      </c>
      <c r="E40" s="5" t="s">
        <v>473</v>
      </c>
      <c r="F40" s="376">
        <v>47</v>
      </c>
      <c r="G40" s="376">
        <v>13</v>
      </c>
      <c r="H40" s="5"/>
      <c r="I40" s="230"/>
      <c r="J40" s="323" t="s">
        <v>399</v>
      </c>
      <c r="K40" s="36" t="s">
        <v>4</v>
      </c>
      <c r="L40" s="54">
        <v>137431</v>
      </c>
      <c r="M40" s="54">
        <v>199039</v>
      </c>
      <c r="N40" s="74">
        <v>159182</v>
      </c>
      <c r="O40" s="54"/>
      <c r="P40" s="276" t="s">
        <v>300</v>
      </c>
      <c r="Q40" s="199">
        <v>10</v>
      </c>
      <c r="R40" s="158" t="s">
        <v>351</v>
      </c>
      <c r="S40" s="236" t="s">
        <v>292</v>
      </c>
      <c r="T40" s="3"/>
    </row>
    <row r="41" spans="1:20" s="8" customFormat="1" ht="15" customHeight="1" x14ac:dyDescent="0.3">
      <c r="A41" s="374" t="s">
        <v>47</v>
      </c>
      <c r="B41" s="4" t="s">
        <v>215</v>
      </c>
      <c r="C41" s="375" t="s">
        <v>187</v>
      </c>
      <c r="D41" s="5" t="s">
        <v>474</v>
      </c>
      <c r="E41" s="5" t="s">
        <v>474</v>
      </c>
      <c r="F41" s="376">
        <v>51</v>
      </c>
      <c r="G41" s="376">
        <v>13</v>
      </c>
      <c r="H41" s="5"/>
      <c r="I41" s="230"/>
      <c r="J41" s="323" t="s">
        <v>400</v>
      </c>
      <c r="K41" s="37" t="s">
        <v>4</v>
      </c>
      <c r="L41" s="54">
        <v>50173.2</v>
      </c>
      <c r="M41" s="54">
        <v>75668.712</v>
      </c>
      <c r="N41" s="74">
        <v>110195.17600000001</v>
      </c>
      <c r="O41" s="57"/>
      <c r="P41" s="276" t="s">
        <v>303</v>
      </c>
      <c r="Q41" s="199"/>
      <c r="R41" s="318"/>
      <c r="S41" s="236" t="s">
        <v>292</v>
      </c>
      <c r="T41" s="3"/>
    </row>
    <row r="42" spans="1:20" s="8" customFormat="1" ht="15" customHeight="1" x14ac:dyDescent="0.3">
      <c r="A42" s="374" t="s">
        <v>47</v>
      </c>
      <c r="B42" s="4" t="s">
        <v>216</v>
      </c>
      <c r="C42" s="375" t="s">
        <v>187</v>
      </c>
      <c r="D42" s="5" t="s">
        <v>475</v>
      </c>
      <c r="E42" s="5" t="s">
        <v>475</v>
      </c>
      <c r="F42" s="376">
        <v>52</v>
      </c>
      <c r="G42" s="376">
        <v>13</v>
      </c>
      <c r="H42" s="5"/>
      <c r="I42" s="230"/>
      <c r="J42" s="323" t="s">
        <v>401</v>
      </c>
      <c r="K42" s="150" t="s">
        <v>4</v>
      </c>
      <c r="L42" s="54">
        <v>15376.5</v>
      </c>
      <c r="M42" s="54">
        <v>10523.4</v>
      </c>
      <c r="N42" s="74">
        <v>11199</v>
      </c>
      <c r="O42" s="57"/>
      <c r="P42" s="276">
        <v>0</v>
      </c>
      <c r="Q42" s="199"/>
      <c r="R42" s="158"/>
      <c r="S42" s="236" t="s">
        <v>292</v>
      </c>
      <c r="T42" s="3"/>
    </row>
    <row r="43" spans="1:20" s="8" customFormat="1" ht="15" customHeight="1" x14ac:dyDescent="0.3">
      <c r="A43" s="374" t="s">
        <v>47</v>
      </c>
      <c r="B43" s="375" t="s">
        <v>65</v>
      </c>
      <c r="C43" s="375" t="s">
        <v>187</v>
      </c>
      <c r="D43" s="5" t="s">
        <v>476</v>
      </c>
      <c r="E43" s="5" t="s">
        <v>476</v>
      </c>
      <c r="F43" s="376">
        <v>48</v>
      </c>
      <c r="G43" s="376">
        <v>13</v>
      </c>
      <c r="H43" s="5"/>
      <c r="I43" s="230"/>
      <c r="J43" s="42" t="s">
        <v>174</v>
      </c>
      <c r="K43" s="36" t="s">
        <v>104</v>
      </c>
      <c r="L43" s="57">
        <v>0</v>
      </c>
      <c r="M43" s="57">
        <v>0</v>
      </c>
      <c r="N43" s="76">
        <v>0</v>
      </c>
      <c r="O43" s="57"/>
      <c r="P43" s="276">
        <v>0</v>
      </c>
      <c r="Q43" s="199"/>
      <c r="R43" s="158"/>
      <c r="S43" s="238" t="s">
        <v>292</v>
      </c>
      <c r="T43" s="3"/>
    </row>
    <row r="44" spans="1:20" s="12" customFormat="1" ht="15" customHeight="1" thickBot="1" x14ac:dyDescent="0.35">
      <c r="A44" s="374" t="s">
        <v>47</v>
      </c>
      <c r="B44" s="375" t="s">
        <v>66</v>
      </c>
      <c r="C44" s="375" t="s">
        <v>187</v>
      </c>
      <c r="D44" s="5" t="s">
        <v>477</v>
      </c>
      <c r="E44" s="5" t="s">
        <v>477</v>
      </c>
      <c r="F44" s="376">
        <v>49</v>
      </c>
      <c r="G44" s="376">
        <v>13</v>
      </c>
      <c r="H44" s="5"/>
      <c r="I44" s="246"/>
      <c r="J44" s="296" t="s">
        <v>352</v>
      </c>
      <c r="K44" s="171" t="s">
        <v>5</v>
      </c>
      <c r="L44" s="182">
        <v>4</v>
      </c>
      <c r="M44" s="182">
        <v>4</v>
      </c>
      <c r="N44" s="297">
        <v>4</v>
      </c>
      <c r="O44" s="182"/>
      <c r="P44" s="276" t="s">
        <v>302</v>
      </c>
      <c r="Q44" s="209">
        <v>11</v>
      </c>
      <c r="R44" s="298" t="s">
        <v>406</v>
      </c>
      <c r="S44" s="287" t="s">
        <v>292</v>
      </c>
      <c r="T44" s="3"/>
    </row>
    <row r="45" spans="1:20" s="12" customFormat="1" ht="15" customHeight="1" thickBot="1" x14ac:dyDescent="0.35">
      <c r="A45" s="374"/>
      <c r="B45" s="375"/>
      <c r="C45" s="375"/>
      <c r="D45" s="5"/>
      <c r="E45" s="5"/>
      <c r="F45" s="376"/>
      <c r="G45" s="376"/>
      <c r="H45" s="5"/>
      <c r="I45" s="265"/>
      <c r="J45" s="266" t="s">
        <v>417</v>
      </c>
      <c r="K45" s="312" t="s">
        <v>1</v>
      </c>
      <c r="L45" s="312">
        <v>2023</v>
      </c>
      <c r="M45" s="312">
        <v>2024</v>
      </c>
      <c r="N45" s="312">
        <v>2025</v>
      </c>
      <c r="O45" s="312"/>
      <c r="P45" s="313" t="s">
        <v>61</v>
      </c>
      <c r="Q45" s="314"/>
      <c r="R45" s="315"/>
      <c r="S45" s="316"/>
      <c r="T45" s="3"/>
    </row>
    <row r="46" spans="1:20" s="8" customFormat="1" ht="30.75" customHeight="1" x14ac:dyDescent="0.3">
      <c r="A46" s="377" t="s">
        <v>47</v>
      </c>
      <c r="B46" s="5" t="s">
        <v>140</v>
      </c>
      <c r="C46" s="5" t="s">
        <v>187</v>
      </c>
      <c r="D46" s="5" t="s">
        <v>478</v>
      </c>
      <c r="E46" s="5" t="s">
        <v>478</v>
      </c>
      <c r="F46" s="5">
        <v>50</v>
      </c>
      <c r="G46" s="5">
        <v>13</v>
      </c>
      <c r="H46" s="5"/>
      <c r="I46" s="251"/>
      <c r="J46" s="167" t="s">
        <v>353</v>
      </c>
      <c r="K46" s="168" t="s">
        <v>5</v>
      </c>
      <c r="L46" s="388" t="s">
        <v>446</v>
      </c>
      <c r="M46" s="388" t="s">
        <v>447</v>
      </c>
      <c r="N46" s="365" t="s">
        <v>447</v>
      </c>
      <c r="O46" s="389"/>
      <c r="P46" s="276" t="s">
        <v>302</v>
      </c>
      <c r="Q46" s="223">
        <v>11</v>
      </c>
      <c r="R46" s="390"/>
      <c r="S46" s="236" t="s">
        <v>292</v>
      </c>
      <c r="T46" s="2"/>
    </row>
    <row r="47" spans="1:20" s="8" customFormat="1" ht="15" customHeight="1" x14ac:dyDescent="0.3">
      <c r="A47" s="374" t="s">
        <v>47</v>
      </c>
      <c r="B47" s="34" t="s">
        <v>143</v>
      </c>
      <c r="C47" s="375" t="s">
        <v>187</v>
      </c>
      <c r="D47" s="5" t="s">
        <v>479</v>
      </c>
      <c r="E47" s="5" t="s">
        <v>479</v>
      </c>
      <c r="F47" s="376">
        <v>54</v>
      </c>
      <c r="G47" s="376">
        <v>13</v>
      </c>
      <c r="H47" s="5"/>
      <c r="I47" s="235"/>
      <c r="J47" s="43" t="s">
        <v>354</v>
      </c>
      <c r="K47" s="191" t="s">
        <v>4</v>
      </c>
      <c r="L47" s="54">
        <v>11499.762402184</v>
      </c>
      <c r="M47" s="54">
        <v>13263.9401692957</v>
      </c>
      <c r="N47" s="74">
        <v>9144.5224300188002</v>
      </c>
      <c r="O47" s="56"/>
      <c r="P47" s="276" t="s">
        <v>299</v>
      </c>
      <c r="Q47" s="393">
        <v>12</v>
      </c>
      <c r="R47" s="154" t="s">
        <v>407</v>
      </c>
      <c r="S47" s="236" t="s">
        <v>292</v>
      </c>
      <c r="T47" s="3"/>
    </row>
    <row r="48" spans="1:20" s="8" customFormat="1" ht="15" customHeight="1" x14ac:dyDescent="0.3">
      <c r="A48" s="374" t="s">
        <v>47</v>
      </c>
      <c r="B48" s="375" t="s">
        <v>372</v>
      </c>
      <c r="C48" s="375" t="s">
        <v>187</v>
      </c>
      <c r="D48" s="5" t="s">
        <v>480</v>
      </c>
      <c r="E48" s="5" t="s">
        <v>480</v>
      </c>
      <c r="F48" s="376">
        <v>56</v>
      </c>
      <c r="G48" s="376">
        <v>13</v>
      </c>
      <c r="H48" s="5"/>
      <c r="I48" s="230"/>
      <c r="J48" s="49" t="s">
        <v>355</v>
      </c>
      <c r="K48" s="36" t="s">
        <v>4</v>
      </c>
      <c r="L48" s="54">
        <v>7357.2740000000003</v>
      </c>
      <c r="M48" s="54">
        <v>6612.4982799999989</v>
      </c>
      <c r="N48" s="74">
        <v>4589.6862000000001</v>
      </c>
      <c r="O48" s="54"/>
      <c r="P48" s="276"/>
      <c r="Q48" s="207">
        <v>13</v>
      </c>
      <c r="R48" s="324" t="s">
        <v>435</v>
      </c>
      <c r="S48" s="239" t="s">
        <v>292</v>
      </c>
      <c r="T48" s="3"/>
    </row>
    <row r="49" spans="1:20" s="8" customFormat="1" ht="15" customHeight="1" x14ac:dyDescent="0.3">
      <c r="A49" s="374" t="s">
        <v>47</v>
      </c>
      <c r="B49" s="375" t="s">
        <v>373</v>
      </c>
      <c r="C49" s="375" t="s">
        <v>187</v>
      </c>
      <c r="D49" s="5" t="s">
        <v>481</v>
      </c>
      <c r="E49" s="5" t="s">
        <v>481</v>
      </c>
      <c r="F49" s="376">
        <v>57</v>
      </c>
      <c r="G49" s="376">
        <v>13</v>
      </c>
      <c r="H49" s="5"/>
      <c r="I49" s="230"/>
      <c r="J49" s="363" t="s">
        <v>347</v>
      </c>
      <c r="K49" s="36" t="s">
        <v>4</v>
      </c>
      <c r="L49" s="54">
        <v>0</v>
      </c>
      <c r="M49" s="54">
        <v>0</v>
      </c>
      <c r="N49" s="74">
        <v>0</v>
      </c>
      <c r="O49" s="54"/>
      <c r="P49" s="276"/>
      <c r="Q49" s="199"/>
      <c r="R49" s="158"/>
      <c r="S49" s="231" t="s">
        <v>292</v>
      </c>
      <c r="T49" s="3"/>
    </row>
    <row r="50" spans="1:20" s="8" customFormat="1" ht="15" customHeight="1" x14ac:dyDescent="0.3">
      <c r="A50" s="374" t="s">
        <v>47</v>
      </c>
      <c r="B50" s="375" t="s">
        <v>374</v>
      </c>
      <c r="C50" s="375" t="s">
        <v>187</v>
      </c>
      <c r="D50" s="5" t="s">
        <v>482</v>
      </c>
      <c r="E50" s="5" t="s">
        <v>482</v>
      </c>
      <c r="F50" s="376">
        <v>58</v>
      </c>
      <c r="G50" s="376">
        <v>13</v>
      </c>
      <c r="H50" s="5"/>
      <c r="I50" s="230"/>
      <c r="J50" s="363" t="s">
        <v>348</v>
      </c>
      <c r="K50" s="36" t="s">
        <v>4</v>
      </c>
      <c r="L50" s="54">
        <v>7357.2740000000003</v>
      </c>
      <c r="M50" s="54">
        <v>6612.4982799999989</v>
      </c>
      <c r="N50" s="74">
        <v>4589.6862000000001</v>
      </c>
      <c r="O50" s="54"/>
      <c r="P50" s="276"/>
      <c r="Q50" s="199"/>
      <c r="R50" s="158"/>
      <c r="S50" s="231" t="s">
        <v>292</v>
      </c>
      <c r="T50" s="3"/>
    </row>
    <row r="51" spans="1:20" s="8" customFormat="1" ht="15" customHeight="1" x14ac:dyDescent="0.3">
      <c r="A51" s="374" t="s">
        <v>47</v>
      </c>
      <c r="B51" s="375" t="s">
        <v>147</v>
      </c>
      <c r="C51" s="375" t="s">
        <v>187</v>
      </c>
      <c r="D51" s="5" t="s">
        <v>483</v>
      </c>
      <c r="E51" s="5" t="s">
        <v>483</v>
      </c>
      <c r="F51" s="376">
        <v>59</v>
      </c>
      <c r="G51" s="376">
        <v>13</v>
      </c>
      <c r="H51" s="5"/>
      <c r="I51" s="230"/>
      <c r="J51" s="49" t="s">
        <v>375</v>
      </c>
      <c r="K51" s="36" t="s">
        <v>4</v>
      </c>
      <c r="L51" s="54">
        <v>1898.6220000000001</v>
      </c>
      <c r="M51" s="54">
        <v>1768.6326999999999</v>
      </c>
      <c r="N51" s="74">
        <v>1482.9228499999999</v>
      </c>
      <c r="O51" s="54"/>
      <c r="P51" s="276"/>
      <c r="Q51" s="199">
        <v>14</v>
      </c>
      <c r="R51" s="256" t="s">
        <v>436</v>
      </c>
      <c r="S51" s="231" t="s">
        <v>292</v>
      </c>
      <c r="T51" s="3"/>
    </row>
    <row r="52" spans="1:20" s="8" customFormat="1" ht="15" customHeight="1" x14ac:dyDescent="0.3">
      <c r="A52" s="374" t="s">
        <v>47</v>
      </c>
      <c r="B52" s="375" t="s">
        <v>148</v>
      </c>
      <c r="C52" s="375" t="s">
        <v>187</v>
      </c>
      <c r="D52" s="5" t="s">
        <v>484</v>
      </c>
      <c r="E52" s="5" t="s">
        <v>484</v>
      </c>
      <c r="F52" s="376">
        <v>60</v>
      </c>
      <c r="G52" s="376">
        <v>13</v>
      </c>
      <c r="H52" s="5"/>
      <c r="I52" s="230"/>
      <c r="J52" s="363" t="s">
        <v>376</v>
      </c>
      <c r="K52" s="36" t="s">
        <v>4</v>
      </c>
      <c r="L52" s="54">
        <v>1536.788</v>
      </c>
      <c r="M52" s="54">
        <v>1773.0427</v>
      </c>
      <c r="N52" s="74">
        <v>1146.5136499999999</v>
      </c>
      <c r="O52" s="54"/>
      <c r="P52" s="276"/>
      <c r="Q52" s="199"/>
      <c r="R52" s="210"/>
      <c r="S52" s="231" t="s">
        <v>292</v>
      </c>
      <c r="T52" s="3"/>
    </row>
    <row r="53" spans="1:20" s="8" customFormat="1" ht="15" customHeight="1" x14ac:dyDescent="0.3">
      <c r="A53" s="374" t="s">
        <v>47</v>
      </c>
      <c r="B53" s="375" t="s">
        <v>149</v>
      </c>
      <c r="C53" s="375" t="s">
        <v>187</v>
      </c>
      <c r="D53" s="5" t="s">
        <v>485</v>
      </c>
      <c r="E53" s="5" t="s">
        <v>485</v>
      </c>
      <c r="F53" s="376">
        <v>61</v>
      </c>
      <c r="G53" s="376">
        <v>13</v>
      </c>
      <c r="H53" s="5"/>
      <c r="I53" s="230"/>
      <c r="J53" s="363" t="s">
        <v>377</v>
      </c>
      <c r="K53" s="36" t="s">
        <v>4</v>
      </c>
      <c r="L53" s="54">
        <v>361.83400000000006</v>
      </c>
      <c r="M53" s="54">
        <v>-4.4100000000000819</v>
      </c>
      <c r="N53" s="74">
        <v>336.40920000000006</v>
      </c>
      <c r="O53" s="54"/>
      <c r="P53" s="276"/>
      <c r="Q53" s="199"/>
      <c r="R53" s="211"/>
      <c r="S53" s="238" t="s">
        <v>292</v>
      </c>
      <c r="T53" s="3"/>
    </row>
    <row r="54" spans="1:20" s="8" customFormat="1" ht="15" customHeight="1" x14ac:dyDescent="0.3">
      <c r="A54" s="374" t="s">
        <v>47</v>
      </c>
      <c r="B54" s="375" t="s">
        <v>69</v>
      </c>
      <c r="C54" s="375" t="s">
        <v>187</v>
      </c>
      <c r="D54" s="5" t="s">
        <v>486</v>
      </c>
      <c r="E54" s="5" t="s">
        <v>486</v>
      </c>
      <c r="F54" s="376">
        <v>62</v>
      </c>
      <c r="G54" s="376">
        <v>13</v>
      </c>
      <c r="H54" s="5"/>
      <c r="I54" s="230"/>
      <c r="J54" s="47" t="s">
        <v>356</v>
      </c>
      <c r="K54" s="36" t="s">
        <v>4</v>
      </c>
      <c r="L54" s="54">
        <v>1746.6378</v>
      </c>
      <c r="M54" s="54">
        <v>4586.0850179999998</v>
      </c>
      <c r="N54" s="74">
        <v>2757.8416080000002</v>
      </c>
      <c r="O54" s="54"/>
      <c r="P54" s="276" t="s">
        <v>12</v>
      </c>
      <c r="Q54" s="199">
        <v>15</v>
      </c>
      <c r="R54" s="154" t="s">
        <v>410</v>
      </c>
      <c r="S54" s="236" t="s">
        <v>292</v>
      </c>
      <c r="T54" s="3"/>
    </row>
    <row r="55" spans="1:20" s="8" customFormat="1" ht="15" customHeight="1" x14ac:dyDescent="0.3">
      <c r="A55" s="374" t="s">
        <v>47</v>
      </c>
      <c r="B55" s="375" t="s">
        <v>144</v>
      </c>
      <c r="C55" s="375" t="s">
        <v>187</v>
      </c>
      <c r="D55" s="5" t="s">
        <v>487</v>
      </c>
      <c r="E55" s="5" t="s">
        <v>487</v>
      </c>
      <c r="F55" s="376">
        <v>63</v>
      </c>
      <c r="G55" s="376">
        <v>13</v>
      </c>
      <c r="H55" s="5"/>
      <c r="I55" s="230"/>
      <c r="J55" s="363" t="s">
        <v>13</v>
      </c>
      <c r="K55" s="36" t="s">
        <v>4</v>
      </c>
      <c r="L55" s="54">
        <v>384.18021110000001</v>
      </c>
      <c r="M55" s="54">
        <v>408.77089000000001</v>
      </c>
      <c r="N55" s="74">
        <v>483.11399999999998</v>
      </c>
      <c r="O55" s="54"/>
      <c r="P55" s="276" t="s">
        <v>204</v>
      </c>
      <c r="Q55" s="199"/>
      <c r="R55" s="155"/>
      <c r="S55" s="238" t="s">
        <v>292</v>
      </c>
      <c r="T55" s="3"/>
    </row>
    <row r="56" spans="1:20" s="8" customFormat="1" ht="15" customHeight="1" x14ac:dyDescent="0.3">
      <c r="A56" s="374" t="s">
        <v>47</v>
      </c>
      <c r="B56" s="375" t="s">
        <v>145</v>
      </c>
      <c r="C56" s="375" t="s">
        <v>187</v>
      </c>
      <c r="D56" s="5" t="s">
        <v>488</v>
      </c>
      <c r="E56" s="5" t="s">
        <v>488</v>
      </c>
      <c r="F56" s="376">
        <v>64</v>
      </c>
      <c r="G56" s="376">
        <v>13</v>
      </c>
      <c r="H56" s="5"/>
      <c r="I56" s="230"/>
      <c r="J56" s="363" t="s">
        <v>14</v>
      </c>
      <c r="K56" s="36" t="s">
        <v>4</v>
      </c>
      <c r="L56" s="54">
        <v>1362.4575889</v>
      </c>
      <c r="M56" s="54">
        <v>4177.314128</v>
      </c>
      <c r="N56" s="74">
        <v>2274.7276080000001</v>
      </c>
      <c r="O56" s="54"/>
      <c r="P56" s="276" t="s">
        <v>205</v>
      </c>
      <c r="Q56" s="199"/>
      <c r="R56" s="155"/>
      <c r="S56" s="238" t="s">
        <v>292</v>
      </c>
      <c r="T56" s="3"/>
    </row>
    <row r="57" spans="1:20" s="8" customFormat="1" ht="15" customHeight="1" x14ac:dyDescent="0.3">
      <c r="A57" s="374" t="s">
        <v>47</v>
      </c>
      <c r="B57" s="375" t="s">
        <v>68</v>
      </c>
      <c r="C57" s="375" t="s">
        <v>187</v>
      </c>
      <c r="D57" s="5" t="s">
        <v>489</v>
      </c>
      <c r="E57" s="5" t="s">
        <v>489</v>
      </c>
      <c r="F57" s="376">
        <v>65</v>
      </c>
      <c r="G57" s="376">
        <v>13</v>
      </c>
      <c r="H57" s="5"/>
      <c r="I57" s="235"/>
      <c r="J57" s="48" t="s">
        <v>357</v>
      </c>
      <c r="K57" s="40" t="s">
        <v>4</v>
      </c>
      <c r="L57" s="54">
        <v>497.22860218400001</v>
      </c>
      <c r="M57" s="54">
        <v>296.72417129569999</v>
      </c>
      <c r="N57" s="74">
        <v>314.0717720188</v>
      </c>
      <c r="O57" s="56"/>
      <c r="P57" s="276" t="s">
        <v>301</v>
      </c>
      <c r="Q57" s="207">
        <v>16</v>
      </c>
      <c r="R57" s="212" t="s">
        <v>449</v>
      </c>
      <c r="S57" s="238" t="s">
        <v>292</v>
      </c>
      <c r="T57" s="3"/>
    </row>
    <row r="58" spans="1:20" s="8" customFormat="1" ht="15" customHeight="1" x14ac:dyDescent="0.3">
      <c r="A58" s="374" t="s">
        <v>47</v>
      </c>
      <c r="B58" s="375" t="s">
        <v>388</v>
      </c>
      <c r="C58" s="375" t="s">
        <v>187</v>
      </c>
      <c r="D58" s="5" t="s">
        <v>490</v>
      </c>
      <c r="E58" s="5" t="s">
        <v>490</v>
      </c>
      <c r="F58" s="376">
        <v>67</v>
      </c>
      <c r="G58" s="376">
        <v>13</v>
      </c>
      <c r="H58" s="5"/>
      <c r="I58" s="230"/>
      <c r="J58" s="363" t="s">
        <v>387</v>
      </c>
      <c r="K58" s="36" t="s">
        <v>4</v>
      </c>
      <c r="L58" s="54">
        <v>142.09240218400001</v>
      </c>
      <c r="M58" s="54">
        <v>158.62264079999997</v>
      </c>
      <c r="N58" s="74">
        <v>168.8651332</v>
      </c>
      <c r="O58" s="54"/>
      <c r="P58" s="276">
        <v>0</v>
      </c>
      <c r="Q58" s="199"/>
      <c r="R58" s="161"/>
      <c r="S58" s="236" t="s">
        <v>292</v>
      </c>
      <c r="T58" s="3"/>
    </row>
    <row r="59" spans="1:20" s="8" customFormat="1" ht="15" customHeight="1" x14ac:dyDescent="0.3">
      <c r="A59" s="374" t="s">
        <v>47</v>
      </c>
      <c r="B59" s="375" t="s">
        <v>146</v>
      </c>
      <c r="C59" s="375" t="s">
        <v>187</v>
      </c>
      <c r="D59" s="5" t="s">
        <v>491</v>
      </c>
      <c r="E59" s="5" t="s">
        <v>491</v>
      </c>
      <c r="F59" s="376">
        <v>68</v>
      </c>
      <c r="G59" s="376">
        <v>13</v>
      </c>
      <c r="H59" s="5"/>
      <c r="I59" s="230"/>
      <c r="J59" s="363" t="s">
        <v>392</v>
      </c>
      <c r="K59" s="36" t="s">
        <v>4</v>
      </c>
      <c r="L59" s="54">
        <v>355.13620000000003</v>
      </c>
      <c r="M59" s="54">
        <v>138.10153049570002</v>
      </c>
      <c r="N59" s="74">
        <v>145.2066388188</v>
      </c>
      <c r="O59" s="54"/>
      <c r="P59" s="276" t="s">
        <v>205</v>
      </c>
      <c r="Q59" s="199"/>
      <c r="R59" s="325"/>
      <c r="S59" s="236" t="s">
        <v>292</v>
      </c>
      <c r="T59" s="3"/>
    </row>
    <row r="60" spans="1:20" ht="28.5" customHeight="1" x14ac:dyDescent="0.3">
      <c r="A60" s="378" t="s">
        <v>47</v>
      </c>
      <c r="B60" s="378" t="s">
        <v>382</v>
      </c>
      <c r="C60" s="378" t="s">
        <v>187</v>
      </c>
      <c r="D60" s="5" t="s">
        <v>492</v>
      </c>
      <c r="E60" s="5" t="s">
        <v>492</v>
      </c>
      <c r="F60" s="376">
        <v>69</v>
      </c>
      <c r="G60" s="376">
        <v>13</v>
      </c>
      <c r="H60" s="5"/>
      <c r="I60" s="230"/>
      <c r="J60" s="49" t="s">
        <v>304</v>
      </c>
      <c r="K60" s="36" t="s">
        <v>383</v>
      </c>
      <c r="L60" s="54">
        <v>0</v>
      </c>
      <c r="M60" s="54">
        <v>0</v>
      </c>
      <c r="N60" s="74">
        <v>0</v>
      </c>
      <c r="O60" s="54"/>
      <c r="P60" s="276">
        <v>0</v>
      </c>
      <c r="Q60" s="199">
        <v>17</v>
      </c>
      <c r="R60" s="253" t="s">
        <v>429</v>
      </c>
      <c r="S60" s="236" t="s">
        <v>292</v>
      </c>
      <c r="T60" s="3"/>
    </row>
    <row r="61" spans="1:20" s="8" customFormat="1" ht="15" customHeight="1" x14ac:dyDescent="0.3">
      <c r="A61" s="377"/>
      <c r="B61" s="5"/>
      <c r="C61" s="5"/>
      <c r="D61" s="5"/>
      <c r="E61" s="5"/>
      <c r="F61" s="5"/>
      <c r="G61" s="5"/>
      <c r="H61" s="5"/>
      <c r="I61" s="230"/>
      <c r="J61" s="44" t="s">
        <v>70</v>
      </c>
      <c r="K61" s="38"/>
      <c r="L61" s="135"/>
      <c r="M61" s="135"/>
      <c r="N61" s="152"/>
      <c r="O61" s="54"/>
      <c r="P61" s="277"/>
      <c r="Q61" s="199" t="s">
        <v>444</v>
      </c>
      <c r="R61" s="154" t="s">
        <v>441</v>
      </c>
      <c r="S61" s="236"/>
      <c r="T61" s="3"/>
    </row>
    <row r="62" spans="1:20" s="8" customFormat="1" ht="15" customHeight="1" x14ac:dyDescent="0.3">
      <c r="A62" s="374" t="s">
        <v>47</v>
      </c>
      <c r="B62" s="375" t="s">
        <v>71</v>
      </c>
      <c r="C62" s="375" t="s">
        <v>187</v>
      </c>
      <c r="D62" s="5" t="s">
        <v>493</v>
      </c>
      <c r="E62" s="5" t="s">
        <v>493</v>
      </c>
      <c r="F62" s="376">
        <v>137</v>
      </c>
      <c r="G62" s="376">
        <v>13</v>
      </c>
      <c r="H62" s="5"/>
      <c r="I62" s="230"/>
      <c r="J62" s="47" t="s">
        <v>72</v>
      </c>
      <c r="K62" s="36" t="s">
        <v>247</v>
      </c>
      <c r="L62" s="54">
        <v>108835.11513007754</v>
      </c>
      <c r="M62" s="54">
        <v>139304.92998215643</v>
      </c>
      <c r="N62" s="74">
        <v>147037.08908348109</v>
      </c>
      <c r="O62" s="54"/>
      <c r="P62" s="276" t="s">
        <v>7</v>
      </c>
      <c r="Q62" s="199"/>
      <c r="R62" s="156" t="s">
        <v>411</v>
      </c>
      <c r="S62" s="231" t="s">
        <v>293</v>
      </c>
      <c r="T62" s="3"/>
    </row>
    <row r="63" spans="1:20" s="8" customFormat="1" ht="15" customHeight="1" x14ac:dyDescent="0.3">
      <c r="A63" s="374" t="s">
        <v>47</v>
      </c>
      <c r="B63" s="375" t="s">
        <v>138</v>
      </c>
      <c r="C63" s="375" t="s">
        <v>187</v>
      </c>
      <c r="D63" s="5" t="s">
        <v>494</v>
      </c>
      <c r="E63" s="5" t="s">
        <v>494</v>
      </c>
      <c r="F63" s="376">
        <v>138</v>
      </c>
      <c r="G63" s="376">
        <v>13</v>
      </c>
      <c r="H63" s="5"/>
      <c r="I63" s="230"/>
      <c r="J63" s="47" t="s">
        <v>175</v>
      </c>
      <c r="K63" s="36" t="s">
        <v>247</v>
      </c>
      <c r="L63" s="54">
        <v>148703.07561225133</v>
      </c>
      <c r="M63" s="54">
        <v>181366.72372387166</v>
      </c>
      <c r="N63" s="74">
        <v>161498.59249399215</v>
      </c>
      <c r="O63" s="54"/>
      <c r="P63" s="276" t="s">
        <v>9</v>
      </c>
      <c r="Q63" s="199">
        <v>20</v>
      </c>
      <c r="R63" s="154" t="s">
        <v>397</v>
      </c>
      <c r="S63" s="231" t="s">
        <v>293</v>
      </c>
      <c r="T63" s="3"/>
    </row>
    <row r="64" spans="1:20" s="8" customFormat="1" ht="15" customHeight="1" x14ac:dyDescent="0.3">
      <c r="A64" s="374" t="s">
        <v>47</v>
      </c>
      <c r="B64" s="375" t="s">
        <v>73</v>
      </c>
      <c r="C64" s="375" t="s">
        <v>187</v>
      </c>
      <c r="D64" s="5" t="s">
        <v>495</v>
      </c>
      <c r="E64" s="5" t="s">
        <v>495</v>
      </c>
      <c r="F64" s="376">
        <v>140</v>
      </c>
      <c r="G64" s="376">
        <v>13</v>
      </c>
      <c r="H64" s="5"/>
      <c r="I64" s="230"/>
      <c r="J64" s="47" t="s">
        <v>74</v>
      </c>
      <c r="K64" s="36" t="s">
        <v>247</v>
      </c>
      <c r="L64" s="54">
        <v>128673.34995299703</v>
      </c>
      <c r="M64" s="54">
        <v>131380.72365023615</v>
      </c>
      <c r="N64" s="74">
        <v>143856.62636509401</v>
      </c>
      <c r="O64" s="54"/>
      <c r="P64" s="276" t="s">
        <v>8</v>
      </c>
      <c r="Q64" s="199">
        <v>21</v>
      </c>
      <c r="R64" s="156" t="s">
        <v>412</v>
      </c>
      <c r="S64" s="238" t="s">
        <v>292</v>
      </c>
      <c r="T64" s="3"/>
    </row>
    <row r="65" spans="1:20" s="8" customFormat="1" ht="15" customHeight="1" x14ac:dyDescent="0.3">
      <c r="A65" s="67" t="s">
        <v>47</v>
      </c>
      <c r="B65" s="4" t="s">
        <v>384</v>
      </c>
      <c r="C65" s="67" t="s">
        <v>187</v>
      </c>
      <c r="D65" s="5" t="s">
        <v>496</v>
      </c>
      <c r="E65" s="5" t="s">
        <v>496</v>
      </c>
      <c r="F65" s="376">
        <v>141</v>
      </c>
      <c r="G65" s="376">
        <v>13</v>
      </c>
      <c r="H65" s="5"/>
      <c r="I65" s="230"/>
      <c r="J65" s="47" t="s">
        <v>386</v>
      </c>
      <c r="K65" s="36" t="s">
        <v>247</v>
      </c>
      <c r="L65" s="54">
        <v>181396.51372525134</v>
      </c>
      <c r="M65" s="54">
        <v>178305.79338854644</v>
      </c>
      <c r="N65" s="74">
        <v>163940</v>
      </c>
      <c r="O65" s="54"/>
      <c r="P65" s="276" t="s">
        <v>9</v>
      </c>
      <c r="Q65" s="199">
        <v>22</v>
      </c>
      <c r="R65" s="254" t="s">
        <v>389</v>
      </c>
      <c r="S65" s="237" t="s">
        <v>292</v>
      </c>
      <c r="T65" s="3"/>
    </row>
    <row r="66" spans="1:20" s="8" customFormat="1" ht="15" customHeight="1" x14ac:dyDescent="0.3">
      <c r="A66" s="374" t="s">
        <v>47</v>
      </c>
      <c r="B66" s="375" t="s">
        <v>139</v>
      </c>
      <c r="C66" s="375" t="s">
        <v>187</v>
      </c>
      <c r="D66" s="5" t="s">
        <v>497</v>
      </c>
      <c r="E66" s="5" t="s">
        <v>497</v>
      </c>
      <c r="F66" s="376">
        <v>142</v>
      </c>
      <c r="G66" s="376">
        <v>13</v>
      </c>
      <c r="H66" s="5"/>
      <c r="I66" s="244"/>
      <c r="J66" s="326" t="s">
        <v>385</v>
      </c>
      <c r="K66" s="143" t="s">
        <v>247</v>
      </c>
      <c r="L66" s="54">
        <v>188324.35231225131</v>
      </c>
      <c r="M66" s="54">
        <v>185487.67917694699</v>
      </c>
      <c r="N66" s="74">
        <v>171221.4617270226</v>
      </c>
      <c r="O66" s="54"/>
      <c r="P66" s="276" t="s">
        <v>9</v>
      </c>
      <c r="Q66" s="199">
        <v>23</v>
      </c>
      <c r="R66" s="255" t="s">
        <v>413</v>
      </c>
      <c r="S66" s="238" t="s">
        <v>292</v>
      </c>
      <c r="T66" s="3"/>
    </row>
    <row r="67" spans="1:20" s="8" customFormat="1" ht="15" customHeight="1" x14ac:dyDescent="0.3">
      <c r="A67" s="374" t="s">
        <v>47</v>
      </c>
      <c r="B67" s="375" t="s">
        <v>390</v>
      </c>
      <c r="C67" s="375" t="s">
        <v>187</v>
      </c>
      <c r="D67" s="5" t="s">
        <v>498</v>
      </c>
      <c r="E67" s="5" t="s">
        <v>498</v>
      </c>
      <c r="F67" s="376">
        <v>146</v>
      </c>
      <c r="G67" s="376">
        <v>13</v>
      </c>
      <c r="H67" s="5"/>
      <c r="I67" s="235"/>
      <c r="J67" s="327" t="s">
        <v>391</v>
      </c>
      <c r="K67" s="143" t="s">
        <v>247</v>
      </c>
      <c r="L67" s="54">
        <v>480000</v>
      </c>
      <c r="M67" s="54">
        <v>620000</v>
      </c>
      <c r="N67" s="74">
        <v>530000</v>
      </c>
      <c r="O67" s="54"/>
      <c r="P67" s="276">
        <v>0</v>
      </c>
      <c r="Q67" s="199">
        <v>24</v>
      </c>
      <c r="R67" s="243" t="s">
        <v>423</v>
      </c>
      <c r="S67" s="236" t="s">
        <v>292</v>
      </c>
      <c r="T67" s="3"/>
    </row>
    <row r="68" spans="1:20" s="8" customFormat="1" ht="15" customHeight="1" x14ac:dyDescent="0.3">
      <c r="A68" s="374" t="s">
        <v>47</v>
      </c>
      <c r="B68" s="375" t="s">
        <v>48</v>
      </c>
      <c r="C68" s="375" t="s">
        <v>187</v>
      </c>
      <c r="D68" s="5" t="s">
        <v>499</v>
      </c>
      <c r="E68" s="5" t="s">
        <v>499</v>
      </c>
      <c r="F68" s="376">
        <v>150</v>
      </c>
      <c r="G68" s="376">
        <v>13</v>
      </c>
      <c r="H68" s="370"/>
      <c r="I68" s="230"/>
      <c r="J68" s="47" t="s">
        <v>11</v>
      </c>
      <c r="K68" s="36" t="s">
        <v>75</v>
      </c>
      <c r="L68" s="54">
        <v>3735805.4035798451</v>
      </c>
      <c r="M68" s="54">
        <v>3840685.4474714762</v>
      </c>
      <c r="N68" s="74">
        <v>4008728.2540725651</v>
      </c>
      <c r="O68" s="54"/>
      <c r="P68" s="276" t="s">
        <v>10</v>
      </c>
      <c r="Q68" s="199">
        <v>25</v>
      </c>
      <c r="R68" s="156" t="s">
        <v>418</v>
      </c>
      <c r="S68" s="231" t="s">
        <v>292</v>
      </c>
      <c r="T68" s="3"/>
    </row>
    <row r="69" spans="1:20" ht="15" customHeight="1" x14ac:dyDescent="0.3">
      <c r="A69" s="374" t="s">
        <v>47</v>
      </c>
      <c r="B69" s="375" t="s">
        <v>271</v>
      </c>
      <c r="C69" s="375" t="s">
        <v>187</v>
      </c>
      <c r="D69" s="5" t="s">
        <v>500</v>
      </c>
      <c r="E69" s="5" t="s">
        <v>500</v>
      </c>
      <c r="F69" s="376">
        <v>152</v>
      </c>
      <c r="G69" s="376">
        <v>13</v>
      </c>
      <c r="H69" s="370"/>
      <c r="I69" s="230"/>
      <c r="J69" s="47" t="s">
        <v>76</v>
      </c>
      <c r="K69" s="36" t="s">
        <v>104</v>
      </c>
      <c r="L69" s="58">
        <v>0.43626499090082121</v>
      </c>
      <c r="M69" s="58">
        <v>0.43906512382584895</v>
      </c>
      <c r="N69" s="76">
        <v>0.41605321566349535</v>
      </c>
      <c r="O69" s="57"/>
      <c r="P69" s="276" t="s">
        <v>10</v>
      </c>
      <c r="Q69" s="199"/>
      <c r="R69" s="156"/>
      <c r="S69" s="236" t="s">
        <v>292</v>
      </c>
      <c r="T69" s="3"/>
    </row>
    <row r="70" spans="1:20" s="8" customFormat="1" ht="15" customHeight="1" x14ac:dyDescent="0.3">
      <c r="A70" s="377"/>
      <c r="B70" s="5"/>
      <c r="C70" s="5"/>
      <c r="D70" s="5"/>
      <c r="E70" s="5"/>
      <c r="F70" s="5"/>
      <c r="G70" s="5"/>
      <c r="H70" s="5"/>
      <c r="I70" s="232"/>
      <c r="J70" s="185" t="s">
        <v>425</v>
      </c>
      <c r="K70" s="180"/>
      <c r="L70" s="54"/>
      <c r="M70" s="54"/>
      <c r="N70" s="74"/>
      <c r="O70" s="180"/>
      <c r="P70" s="279"/>
      <c r="Q70" s="214"/>
      <c r="R70" s="183"/>
      <c r="S70" s="231" t="s">
        <v>292</v>
      </c>
      <c r="T70" s="3"/>
    </row>
    <row r="71" spans="1:20" s="8" customFormat="1" ht="15" customHeight="1" x14ac:dyDescent="0.3">
      <c r="A71" s="374" t="s">
        <v>47</v>
      </c>
      <c r="B71" s="375" t="s">
        <v>269</v>
      </c>
      <c r="C71" s="375" t="s">
        <v>187</v>
      </c>
      <c r="D71" s="5" t="s">
        <v>501</v>
      </c>
      <c r="E71" s="5" t="s">
        <v>501</v>
      </c>
      <c r="F71" s="376">
        <v>155</v>
      </c>
      <c r="G71" s="376">
        <v>13</v>
      </c>
      <c r="H71" s="5"/>
      <c r="I71" s="245"/>
      <c r="J71" s="186" t="s">
        <v>285</v>
      </c>
      <c r="K71" s="187" t="s">
        <v>104</v>
      </c>
      <c r="L71" s="58">
        <v>0.97109833949148627</v>
      </c>
      <c r="M71" s="58">
        <v>0.97299434161657572</v>
      </c>
      <c r="N71" s="76">
        <v>0.97381816789946718</v>
      </c>
      <c r="O71" s="328"/>
      <c r="P71" s="276" t="s">
        <v>7</v>
      </c>
      <c r="Q71" s="215"/>
      <c r="R71" s="188"/>
      <c r="S71" s="236" t="s">
        <v>292</v>
      </c>
      <c r="T71" s="3"/>
    </row>
    <row r="72" spans="1:20" s="8" customFormat="1" ht="15" customHeight="1" thickBot="1" x14ac:dyDescent="0.35">
      <c r="A72" s="374" t="s">
        <v>47</v>
      </c>
      <c r="B72" s="375" t="s">
        <v>270</v>
      </c>
      <c r="C72" s="375" t="s">
        <v>187</v>
      </c>
      <c r="D72" s="5" t="s">
        <v>502</v>
      </c>
      <c r="E72" s="5" t="s">
        <v>502</v>
      </c>
      <c r="F72" s="376">
        <v>156</v>
      </c>
      <c r="G72" s="376">
        <v>13</v>
      </c>
      <c r="H72" s="5"/>
      <c r="I72" s="246"/>
      <c r="J72" s="181" t="s">
        <v>286</v>
      </c>
      <c r="K72" s="189" t="s">
        <v>104</v>
      </c>
      <c r="L72" s="58">
        <v>0.76032884530988087</v>
      </c>
      <c r="M72" s="58">
        <v>0.5281778827455903</v>
      </c>
      <c r="N72" s="76">
        <v>0.54943172160559572</v>
      </c>
      <c r="O72" s="329"/>
      <c r="P72" s="276" t="s">
        <v>7</v>
      </c>
      <c r="Q72" s="216"/>
      <c r="R72" s="190"/>
      <c r="S72" s="287" t="s">
        <v>292</v>
      </c>
      <c r="T72" s="3"/>
    </row>
    <row r="73" spans="1:20" s="8" customFormat="1" ht="15" customHeight="1" thickBot="1" x14ac:dyDescent="0.35">
      <c r="A73" s="374"/>
      <c r="B73" s="375"/>
      <c r="C73" s="375"/>
      <c r="D73" s="5"/>
      <c r="E73" s="5"/>
      <c r="F73" s="376"/>
      <c r="G73" s="376"/>
      <c r="H73" s="370"/>
      <c r="I73" s="265"/>
      <c r="J73" s="266" t="s">
        <v>417</v>
      </c>
      <c r="K73" s="312" t="s">
        <v>1</v>
      </c>
      <c r="L73" s="312">
        <v>2023</v>
      </c>
      <c r="M73" s="312">
        <v>2024</v>
      </c>
      <c r="N73" s="312">
        <v>2025</v>
      </c>
      <c r="O73" s="312"/>
      <c r="P73" s="313" t="s">
        <v>61</v>
      </c>
      <c r="Q73" s="314"/>
      <c r="R73" s="315"/>
      <c r="S73" s="316"/>
      <c r="T73" s="3"/>
    </row>
    <row r="74" spans="1:20" s="8" customFormat="1" ht="15" customHeight="1" x14ac:dyDescent="0.3">
      <c r="A74" s="374"/>
      <c r="B74" s="375"/>
      <c r="C74" s="375"/>
      <c r="D74" s="5"/>
      <c r="E74" s="5"/>
      <c r="F74" s="376"/>
      <c r="G74" s="376"/>
      <c r="H74" s="370"/>
      <c r="I74" s="235"/>
      <c r="J74" s="51" t="s">
        <v>18</v>
      </c>
      <c r="K74" s="35"/>
      <c r="L74" s="35"/>
      <c r="M74" s="35"/>
      <c r="N74" s="330"/>
      <c r="O74" s="35"/>
      <c r="P74" s="280"/>
      <c r="Q74" s="394">
        <v>26</v>
      </c>
      <c r="R74" s="184" t="s">
        <v>630</v>
      </c>
      <c r="S74" s="237" t="s">
        <v>294</v>
      </c>
      <c r="T74" s="3"/>
    </row>
    <row r="75" spans="1:20" s="8" customFormat="1" ht="15" customHeight="1" x14ac:dyDescent="0.3">
      <c r="A75" s="374" t="s">
        <v>47</v>
      </c>
      <c r="B75" s="375" t="s">
        <v>77</v>
      </c>
      <c r="C75" s="375" t="s">
        <v>187</v>
      </c>
      <c r="D75" s="5" t="s">
        <v>503</v>
      </c>
      <c r="E75" s="5" t="s">
        <v>503</v>
      </c>
      <c r="F75" s="376">
        <v>158</v>
      </c>
      <c r="G75" s="376">
        <v>13</v>
      </c>
      <c r="H75" s="370"/>
      <c r="I75" s="230"/>
      <c r="J75" s="323" t="s">
        <v>20</v>
      </c>
      <c r="K75" s="38" t="s">
        <v>4</v>
      </c>
      <c r="L75" s="391">
        <v>87.328356343075427</v>
      </c>
      <c r="M75" s="391">
        <v>55.034633340329961</v>
      </c>
      <c r="N75" s="367">
        <v>55.551000000000002</v>
      </c>
      <c r="O75" s="59"/>
      <c r="P75" s="276" t="s">
        <v>19</v>
      </c>
      <c r="Q75" s="199"/>
      <c r="R75" s="156"/>
      <c r="S75" s="231" t="s">
        <v>294</v>
      </c>
      <c r="T75" s="3"/>
    </row>
    <row r="76" spans="1:20" s="8" customFormat="1" ht="15" customHeight="1" x14ac:dyDescent="0.3">
      <c r="A76" s="374" t="s">
        <v>47</v>
      </c>
      <c r="B76" s="375" t="s">
        <v>158</v>
      </c>
      <c r="C76" s="375" t="s">
        <v>187</v>
      </c>
      <c r="D76" s="5" t="s">
        <v>504</v>
      </c>
      <c r="E76" s="5" t="s">
        <v>504</v>
      </c>
      <c r="F76" s="376">
        <v>159</v>
      </c>
      <c r="G76" s="376">
        <v>13</v>
      </c>
      <c r="H76" s="5"/>
      <c r="I76" s="230"/>
      <c r="J76" s="323" t="s">
        <v>402</v>
      </c>
      <c r="K76" s="38" t="s">
        <v>4</v>
      </c>
      <c r="L76" s="391">
        <v>181.69171559893115</v>
      </c>
      <c r="M76" s="391">
        <v>241.06885689103044</v>
      </c>
      <c r="N76" s="367">
        <v>282.15899999999999</v>
      </c>
      <c r="O76" s="59"/>
      <c r="P76" s="276" t="s">
        <v>19</v>
      </c>
      <c r="Q76" s="199"/>
      <c r="R76" s="156"/>
      <c r="S76" s="238" t="s">
        <v>294</v>
      </c>
      <c r="T76" s="3"/>
    </row>
    <row r="77" spans="1:20" s="8" customFormat="1" ht="15" customHeight="1" x14ac:dyDescent="0.3">
      <c r="A77" s="374" t="s">
        <v>47</v>
      </c>
      <c r="B77" s="375" t="s">
        <v>78</v>
      </c>
      <c r="C77" s="375" t="s">
        <v>187</v>
      </c>
      <c r="D77" s="5" t="s">
        <v>505</v>
      </c>
      <c r="E77" s="5" t="s">
        <v>505</v>
      </c>
      <c r="F77" s="376">
        <v>160</v>
      </c>
      <c r="G77" s="376">
        <v>13</v>
      </c>
      <c r="H77" s="5"/>
      <c r="I77" s="230"/>
      <c r="J77" s="49" t="s">
        <v>79</v>
      </c>
      <c r="K77" s="38" t="s">
        <v>4</v>
      </c>
      <c r="L77" s="391">
        <v>0</v>
      </c>
      <c r="M77" s="391">
        <v>0</v>
      </c>
      <c r="N77" s="367">
        <v>0</v>
      </c>
      <c r="O77" s="59"/>
      <c r="P77" s="276" t="s">
        <v>19</v>
      </c>
      <c r="Q77" s="199"/>
      <c r="R77" s="156"/>
      <c r="S77" s="237" t="s">
        <v>294</v>
      </c>
      <c r="T77" s="3"/>
    </row>
    <row r="78" spans="1:20" s="8" customFormat="1" ht="15" customHeight="1" x14ac:dyDescent="0.3">
      <c r="A78" s="374" t="s">
        <v>47</v>
      </c>
      <c r="B78" s="375" t="s">
        <v>80</v>
      </c>
      <c r="C78" s="375" t="s">
        <v>187</v>
      </c>
      <c r="D78" s="5" t="s">
        <v>506</v>
      </c>
      <c r="E78" s="5" t="s">
        <v>506</v>
      </c>
      <c r="F78" s="376">
        <v>161</v>
      </c>
      <c r="G78" s="376">
        <v>13</v>
      </c>
      <c r="H78" s="370"/>
      <c r="I78" s="230"/>
      <c r="J78" s="49" t="s">
        <v>249</v>
      </c>
      <c r="K78" s="38" t="s">
        <v>4</v>
      </c>
      <c r="L78" s="391">
        <v>227.3527694436271</v>
      </c>
      <c r="M78" s="391">
        <v>214.83760951489211</v>
      </c>
      <c r="N78" s="367">
        <v>216.35599999999999</v>
      </c>
      <c r="O78" s="59"/>
      <c r="P78" s="276" t="s">
        <v>19</v>
      </c>
      <c r="Q78" s="199"/>
      <c r="R78" s="156"/>
      <c r="S78" s="231" t="s">
        <v>294</v>
      </c>
      <c r="T78" s="3"/>
    </row>
    <row r="79" spans="1:20" s="8" customFormat="1" ht="15" customHeight="1" x14ac:dyDescent="0.3">
      <c r="A79" s="374" t="s">
        <v>47</v>
      </c>
      <c r="B79" s="375" t="s">
        <v>81</v>
      </c>
      <c r="C79" s="375" t="s">
        <v>187</v>
      </c>
      <c r="D79" s="5" t="s">
        <v>507</v>
      </c>
      <c r="E79" s="5" t="s">
        <v>507</v>
      </c>
      <c r="F79" s="376">
        <v>162</v>
      </c>
      <c r="G79" s="376">
        <v>13</v>
      </c>
      <c r="H79" s="370"/>
      <c r="I79" s="230"/>
      <c r="J79" s="49" t="s">
        <v>82</v>
      </c>
      <c r="K79" s="38" t="s">
        <v>4</v>
      </c>
      <c r="L79" s="391">
        <v>77.03145938542302</v>
      </c>
      <c r="M79" s="391">
        <v>92.652692954649851</v>
      </c>
      <c r="N79" s="367">
        <v>81.428999999999988</v>
      </c>
      <c r="O79" s="59"/>
      <c r="P79" s="276" t="s">
        <v>19</v>
      </c>
      <c r="Q79" s="199"/>
      <c r="R79" s="156"/>
      <c r="S79" s="238" t="s">
        <v>294</v>
      </c>
      <c r="T79" s="3"/>
    </row>
    <row r="80" spans="1:20" s="8" customFormat="1" ht="15" customHeight="1" x14ac:dyDescent="0.3">
      <c r="A80" s="374" t="s">
        <v>47</v>
      </c>
      <c r="B80" s="375" t="s">
        <v>83</v>
      </c>
      <c r="C80" s="375" t="s">
        <v>187</v>
      </c>
      <c r="D80" s="5" t="s">
        <v>508</v>
      </c>
      <c r="E80" s="5" t="s">
        <v>508</v>
      </c>
      <c r="F80" s="376">
        <v>163</v>
      </c>
      <c r="G80" s="376">
        <v>13</v>
      </c>
      <c r="H80" s="5"/>
      <c r="I80" s="230"/>
      <c r="J80" s="323" t="s">
        <v>250</v>
      </c>
      <c r="K80" s="38" t="s">
        <v>4</v>
      </c>
      <c r="L80" s="391">
        <v>79.864884310000008</v>
      </c>
      <c r="M80" s="391">
        <v>96.862837490000004</v>
      </c>
      <c r="N80" s="367">
        <v>53.938000000000002</v>
      </c>
      <c r="O80" s="59"/>
      <c r="P80" s="276">
        <v>0</v>
      </c>
      <c r="Q80" s="199"/>
      <c r="R80" s="156"/>
      <c r="S80" s="237" t="s">
        <v>294</v>
      </c>
      <c r="T80" s="3"/>
    </row>
    <row r="81" spans="1:27" s="8" customFormat="1" ht="15" customHeight="1" x14ac:dyDescent="0.3">
      <c r="A81" s="374" t="s">
        <v>47</v>
      </c>
      <c r="B81" s="375" t="s">
        <v>84</v>
      </c>
      <c r="C81" s="375" t="s">
        <v>187</v>
      </c>
      <c r="D81" s="5" t="s">
        <v>509</v>
      </c>
      <c r="E81" s="5" t="s">
        <v>509</v>
      </c>
      <c r="F81" s="376">
        <v>164</v>
      </c>
      <c r="G81" s="376">
        <v>13</v>
      </c>
      <c r="H81" s="5"/>
      <c r="I81" s="230"/>
      <c r="J81" s="323" t="s">
        <v>84</v>
      </c>
      <c r="K81" s="38" t="s">
        <v>4</v>
      </c>
      <c r="L81" s="392">
        <v>0.27756999999999998</v>
      </c>
      <c r="M81" s="392">
        <v>0.63888999999999996</v>
      </c>
      <c r="N81" s="395">
        <v>0.32698800000000006</v>
      </c>
      <c r="O81" s="59"/>
      <c r="P81" s="276">
        <v>0</v>
      </c>
      <c r="Q81" s="199"/>
      <c r="R81" s="156"/>
      <c r="S81" s="231" t="s">
        <v>294</v>
      </c>
      <c r="T81" s="3"/>
    </row>
    <row r="82" spans="1:27" s="8" customFormat="1" ht="15" customHeight="1" x14ac:dyDescent="0.3">
      <c r="A82" s="374" t="s">
        <v>47</v>
      </c>
      <c r="B82" s="375" t="s">
        <v>85</v>
      </c>
      <c r="C82" s="375" t="s">
        <v>187</v>
      </c>
      <c r="D82" s="5" t="s">
        <v>510</v>
      </c>
      <c r="E82" s="5" t="s">
        <v>510</v>
      </c>
      <c r="F82" s="376">
        <v>165</v>
      </c>
      <c r="G82" s="376">
        <v>13</v>
      </c>
      <c r="H82" s="5"/>
      <c r="I82" s="247"/>
      <c r="J82" s="331" t="s">
        <v>211</v>
      </c>
      <c r="K82" s="144" t="s">
        <v>4</v>
      </c>
      <c r="L82" s="392">
        <v>0.48099999999999998</v>
      </c>
      <c r="M82" s="392">
        <v>0.51</v>
      </c>
      <c r="N82" s="395">
        <v>0.49</v>
      </c>
      <c r="O82" s="145"/>
      <c r="P82" s="276" t="s">
        <v>206</v>
      </c>
      <c r="Q82" s="218"/>
      <c r="R82" s="332"/>
      <c r="S82" s="231" t="s">
        <v>294</v>
      </c>
      <c r="T82" s="3"/>
    </row>
    <row r="83" spans="1:27" s="8" customFormat="1" ht="15" customHeight="1" x14ac:dyDescent="0.3">
      <c r="A83" s="377"/>
      <c r="B83" s="5"/>
      <c r="C83" s="5"/>
      <c r="D83" s="5"/>
      <c r="E83" s="5"/>
      <c r="F83" s="5"/>
      <c r="G83" s="5"/>
      <c r="H83" s="5"/>
      <c r="I83" s="235"/>
      <c r="J83" s="51" t="s">
        <v>227</v>
      </c>
      <c r="K83" s="40"/>
      <c r="L83" s="40"/>
      <c r="M83" s="40"/>
      <c r="N83" s="333"/>
      <c r="O83" s="40"/>
      <c r="P83" s="281"/>
      <c r="Q83" s="217"/>
      <c r="R83" s="162"/>
      <c r="S83" s="162"/>
      <c r="T83" s="3"/>
    </row>
    <row r="84" spans="1:27" s="8" customFormat="1" ht="30" customHeight="1" x14ac:dyDescent="0.3">
      <c r="A84" s="374" t="s">
        <v>47</v>
      </c>
      <c r="B84" s="375" t="s">
        <v>86</v>
      </c>
      <c r="C84" s="375" t="s">
        <v>187</v>
      </c>
      <c r="D84" s="5" t="s">
        <v>511</v>
      </c>
      <c r="E84" s="5" t="s">
        <v>511</v>
      </c>
      <c r="F84" s="376">
        <v>171</v>
      </c>
      <c r="G84" s="376">
        <v>13</v>
      </c>
      <c r="H84" s="5"/>
      <c r="I84" s="230"/>
      <c r="J84" s="47" t="s">
        <v>358</v>
      </c>
      <c r="K84" s="36" t="s">
        <v>104</v>
      </c>
      <c r="L84" s="58">
        <v>0.41499999999999998</v>
      </c>
      <c r="M84" s="58">
        <v>0.41199999999999998</v>
      </c>
      <c r="N84" s="76">
        <v>0.39800000000000002</v>
      </c>
      <c r="O84" s="54"/>
      <c r="P84" s="276" t="s">
        <v>42</v>
      </c>
      <c r="Q84" s="199">
        <v>27</v>
      </c>
      <c r="R84" s="154" t="s">
        <v>379</v>
      </c>
      <c r="S84" s="231" t="s">
        <v>295</v>
      </c>
      <c r="T84" s="3"/>
      <c r="AA84" s="14"/>
    </row>
    <row r="85" spans="1:27" s="8" customFormat="1" ht="30.75" customHeight="1" x14ac:dyDescent="0.3">
      <c r="A85" s="374" t="s">
        <v>47</v>
      </c>
      <c r="B85" s="375" t="s">
        <v>87</v>
      </c>
      <c r="C85" s="375" t="s">
        <v>187</v>
      </c>
      <c r="D85" s="5" t="s">
        <v>512</v>
      </c>
      <c r="E85" s="5" t="s">
        <v>512</v>
      </c>
      <c r="F85" s="376">
        <v>172</v>
      </c>
      <c r="G85" s="376">
        <v>13</v>
      </c>
      <c r="H85" s="5"/>
      <c r="I85" s="230"/>
      <c r="J85" s="47" t="s">
        <v>251</v>
      </c>
      <c r="K85" s="36" t="s">
        <v>104</v>
      </c>
      <c r="L85" s="58">
        <v>0.57999999999999996</v>
      </c>
      <c r="M85" s="58">
        <v>0.57599999999999996</v>
      </c>
      <c r="N85" s="76">
        <v>0.57699999999999996</v>
      </c>
      <c r="O85" s="54"/>
      <c r="P85" s="276" t="s">
        <v>42</v>
      </c>
      <c r="Q85" s="199"/>
      <c r="R85" s="158"/>
      <c r="S85" s="238" t="s">
        <v>295</v>
      </c>
      <c r="T85" s="3"/>
      <c r="AA85" s="14"/>
    </row>
    <row r="86" spans="1:27" s="8" customFormat="1" ht="15" customHeight="1" x14ac:dyDescent="0.3">
      <c r="A86"/>
      <c r="B86"/>
      <c r="C86"/>
      <c r="D86"/>
      <c r="E86"/>
      <c r="F86"/>
      <c r="G86"/>
      <c r="H86" s="9"/>
      <c r="I86" s="230"/>
      <c r="J86" s="334" t="s">
        <v>219</v>
      </c>
      <c r="K86" s="41"/>
      <c r="L86" s="41"/>
      <c r="M86" s="41"/>
      <c r="N86" s="78"/>
      <c r="O86" s="41"/>
      <c r="P86" s="276"/>
      <c r="Q86" s="199"/>
      <c r="R86" s="158"/>
      <c r="S86" s="237"/>
      <c r="T86" s="3"/>
      <c r="AA86" s="14"/>
    </row>
    <row r="87" spans="1:27" s="8" customFormat="1" ht="30.75" customHeight="1" x14ac:dyDescent="0.3">
      <c r="A87" s="5"/>
      <c r="B87" s="5"/>
      <c r="C87" s="5"/>
      <c r="D87" s="5"/>
      <c r="E87" s="5"/>
      <c r="F87" s="5"/>
      <c r="G87" s="5"/>
      <c r="H87" s="5"/>
      <c r="I87" s="230"/>
      <c r="J87" s="47" t="s">
        <v>252</v>
      </c>
      <c r="K87" s="41"/>
      <c r="L87" s="41"/>
      <c r="M87" s="41"/>
      <c r="N87" s="78"/>
      <c r="O87" s="41"/>
      <c r="P87" s="276"/>
      <c r="Q87" s="199"/>
      <c r="R87" s="158"/>
      <c r="S87" s="238" t="s">
        <v>292</v>
      </c>
      <c r="T87" s="3"/>
      <c r="AA87" s="14"/>
    </row>
    <row r="88" spans="1:27" s="8" customFormat="1" ht="15" customHeight="1" x14ac:dyDescent="0.3">
      <c r="A88" s="4" t="s">
        <v>47</v>
      </c>
      <c r="B88" s="4" t="s">
        <v>220</v>
      </c>
      <c r="C88" s="375" t="s">
        <v>187</v>
      </c>
      <c r="D88" s="5" t="s">
        <v>513</v>
      </c>
      <c r="E88" s="5" t="s">
        <v>514</v>
      </c>
      <c r="F88" s="6">
        <v>87</v>
      </c>
      <c r="G88" s="376">
        <v>13</v>
      </c>
      <c r="H88" s="5"/>
      <c r="I88" s="230"/>
      <c r="J88" s="363" t="s">
        <v>212</v>
      </c>
      <c r="K88" s="36" t="s">
        <v>104</v>
      </c>
      <c r="L88" s="58">
        <v>0.2</v>
      </c>
      <c r="M88" s="58">
        <v>0.25</v>
      </c>
      <c r="N88" s="76">
        <v>0.2</v>
      </c>
      <c r="O88" s="41"/>
      <c r="P88" s="276" t="s">
        <v>41</v>
      </c>
      <c r="Q88" s="199"/>
      <c r="R88" s="155"/>
      <c r="S88" s="238" t="s">
        <v>292</v>
      </c>
      <c r="T88" s="3"/>
      <c r="AA88" s="14"/>
    </row>
    <row r="89" spans="1:27" s="8" customFormat="1" ht="15" customHeight="1" x14ac:dyDescent="0.3">
      <c r="A89" s="4" t="s">
        <v>47</v>
      </c>
      <c r="B89" s="4" t="s">
        <v>221</v>
      </c>
      <c r="C89" s="375" t="s">
        <v>187</v>
      </c>
      <c r="D89" s="5" t="s">
        <v>515</v>
      </c>
      <c r="E89" s="5" t="s">
        <v>516</v>
      </c>
      <c r="F89" s="6">
        <v>88</v>
      </c>
      <c r="G89" s="376">
        <v>13</v>
      </c>
      <c r="H89" s="9"/>
      <c r="I89" s="230"/>
      <c r="J89" s="363" t="s">
        <v>213</v>
      </c>
      <c r="K89" s="36" t="s">
        <v>104</v>
      </c>
      <c r="L89" s="58">
        <v>0.2</v>
      </c>
      <c r="M89" s="58">
        <v>0.25</v>
      </c>
      <c r="N89" s="76">
        <v>0.2</v>
      </c>
      <c r="O89" s="41"/>
      <c r="P89" s="276" t="s">
        <v>41</v>
      </c>
      <c r="Q89" s="199">
        <v>28</v>
      </c>
      <c r="R89" s="154" t="s">
        <v>359</v>
      </c>
      <c r="S89" s="238" t="s">
        <v>292</v>
      </c>
      <c r="T89" s="3"/>
      <c r="AA89" s="14"/>
    </row>
    <row r="90" spans="1:27" s="8" customFormat="1" ht="15" customHeight="1" x14ac:dyDescent="0.3">
      <c r="A90" s="4" t="s">
        <v>47</v>
      </c>
      <c r="B90" s="4" t="s">
        <v>222</v>
      </c>
      <c r="C90" s="375" t="s">
        <v>187</v>
      </c>
      <c r="D90" s="5" t="s">
        <v>517</v>
      </c>
      <c r="E90" s="5" t="s">
        <v>518</v>
      </c>
      <c r="F90" s="6">
        <v>89</v>
      </c>
      <c r="G90" s="376">
        <v>13</v>
      </c>
      <c r="H90" s="5"/>
      <c r="I90" s="230"/>
      <c r="J90" s="363" t="s">
        <v>214</v>
      </c>
      <c r="K90" s="36" t="s">
        <v>104</v>
      </c>
      <c r="L90" s="58">
        <v>0</v>
      </c>
      <c r="M90" s="58">
        <v>0</v>
      </c>
      <c r="N90" s="76">
        <v>0</v>
      </c>
      <c r="O90" s="41"/>
      <c r="P90" s="276" t="s">
        <v>41</v>
      </c>
      <c r="Q90" s="199"/>
      <c r="R90" s="155"/>
      <c r="S90" s="240" t="s">
        <v>292</v>
      </c>
      <c r="T90" s="3"/>
      <c r="AA90" s="14"/>
    </row>
    <row r="91" spans="1:27" s="8" customFormat="1" ht="42" customHeight="1" x14ac:dyDescent="0.3">
      <c r="A91" s="5"/>
      <c r="B91" s="4"/>
      <c r="C91" s="5"/>
      <c r="D91" s="5"/>
      <c r="E91" s="5"/>
      <c r="F91" s="5"/>
      <c r="G91" s="5"/>
      <c r="H91" s="5"/>
      <c r="I91" s="230"/>
      <c r="J91" s="47" t="s">
        <v>253</v>
      </c>
      <c r="K91" s="41"/>
      <c r="L91" s="58"/>
      <c r="M91" s="58"/>
      <c r="N91" s="74"/>
      <c r="O91" s="41"/>
      <c r="P91" s="276"/>
      <c r="Q91" s="199"/>
      <c r="R91" s="158"/>
      <c r="S91" s="238" t="s">
        <v>292</v>
      </c>
      <c r="T91" s="3"/>
      <c r="AA91" s="14"/>
    </row>
    <row r="92" spans="1:27" s="8" customFormat="1" ht="15" customHeight="1" x14ac:dyDescent="0.3">
      <c r="A92" s="4" t="s">
        <v>47</v>
      </c>
      <c r="B92" s="4" t="s">
        <v>223</v>
      </c>
      <c r="C92" s="375" t="s">
        <v>187</v>
      </c>
      <c r="D92" s="5" t="s">
        <v>519</v>
      </c>
      <c r="E92" s="5" t="s">
        <v>520</v>
      </c>
      <c r="F92" s="6">
        <v>91</v>
      </c>
      <c r="G92" s="376">
        <v>13</v>
      </c>
      <c r="H92" s="5"/>
      <c r="I92" s="230"/>
      <c r="J92" s="363" t="s">
        <v>212</v>
      </c>
      <c r="K92" s="36" t="s">
        <v>104</v>
      </c>
      <c r="L92" s="58">
        <v>0.37689868260129838</v>
      </c>
      <c r="M92" s="58">
        <v>0.33812767731721965</v>
      </c>
      <c r="N92" s="76">
        <v>0.41447566837908351</v>
      </c>
      <c r="O92" s="41"/>
      <c r="P92" s="276" t="s">
        <v>41</v>
      </c>
      <c r="Q92" s="199"/>
      <c r="R92" s="158"/>
      <c r="S92" s="237" t="s">
        <v>292</v>
      </c>
      <c r="T92" s="3"/>
      <c r="AA92" s="14"/>
    </row>
    <row r="93" spans="1:27" s="8" customFormat="1" ht="15" customHeight="1" x14ac:dyDescent="0.3">
      <c r="A93" s="4" t="s">
        <v>47</v>
      </c>
      <c r="B93" s="4" t="s">
        <v>224</v>
      </c>
      <c r="C93" s="375" t="s">
        <v>187</v>
      </c>
      <c r="D93" s="5" t="s">
        <v>521</v>
      </c>
      <c r="E93" s="5" t="s">
        <v>522</v>
      </c>
      <c r="F93" s="6">
        <v>92</v>
      </c>
      <c r="G93" s="376">
        <v>13</v>
      </c>
      <c r="H93" s="9"/>
      <c r="I93" s="230"/>
      <c r="J93" s="363" t="s">
        <v>213</v>
      </c>
      <c r="K93" s="36" t="s">
        <v>104</v>
      </c>
      <c r="L93" s="58">
        <v>0.37689868260129838</v>
      </c>
      <c r="M93" s="58">
        <v>0.33812767731721965</v>
      </c>
      <c r="N93" s="76">
        <v>0.41447566837908351</v>
      </c>
      <c r="O93" s="41"/>
      <c r="P93" s="276" t="s">
        <v>41</v>
      </c>
      <c r="Q93" s="199">
        <v>28</v>
      </c>
      <c r="R93" s="158"/>
      <c r="S93" s="231" t="s">
        <v>292</v>
      </c>
      <c r="T93" s="3"/>
    </row>
    <row r="94" spans="1:27" s="8" customFormat="1" ht="15" customHeight="1" x14ac:dyDescent="0.3">
      <c r="A94" s="4" t="s">
        <v>47</v>
      </c>
      <c r="B94" s="4" t="s">
        <v>225</v>
      </c>
      <c r="C94" s="375" t="s">
        <v>187</v>
      </c>
      <c r="D94" s="5" t="s">
        <v>523</v>
      </c>
      <c r="E94" s="5" t="s">
        <v>524</v>
      </c>
      <c r="F94" s="6">
        <v>93</v>
      </c>
      <c r="G94" s="376">
        <v>13</v>
      </c>
      <c r="H94" s="5"/>
      <c r="I94" s="230"/>
      <c r="J94" s="363" t="s">
        <v>214</v>
      </c>
      <c r="K94" s="36" t="s">
        <v>104</v>
      </c>
      <c r="L94" s="58">
        <v>0</v>
      </c>
      <c r="M94" s="58">
        <v>0</v>
      </c>
      <c r="N94" s="76">
        <v>0</v>
      </c>
      <c r="O94" s="41"/>
      <c r="P94" s="276" t="s">
        <v>41</v>
      </c>
      <c r="Q94" s="199"/>
      <c r="R94" s="158"/>
      <c r="S94" s="231" t="s">
        <v>292</v>
      </c>
      <c r="T94" s="3"/>
    </row>
    <row r="95" spans="1:27" s="8" customFormat="1" ht="15" customHeight="1" x14ac:dyDescent="0.3">
      <c r="A95" s="377"/>
      <c r="B95" s="5"/>
      <c r="C95" s="5"/>
      <c r="D95" s="5"/>
      <c r="E95" s="5"/>
      <c r="F95" s="5"/>
      <c r="G95" s="5"/>
      <c r="H95" s="5"/>
      <c r="I95" s="230"/>
      <c r="J95" s="52" t="s">
        <v>419</v>
      </c>
      <c r="K95" s="36"/>
      <c r="L95" s="36"/>
      <c r="M95" s="36"/>
      <c r="N95" s="335"/>
      <c r="O95" s="36"/>
      <c r="P95" s="282"/>
      <c r="Q95" s="219"/>
      <c r="R95" s="162"/>
      <c r="S95" s="231" t="s">
        <v>292</v>
      </c>
      <c r="T95" s="3"/>
    </row>
    <row r="96" spans="1:27" ht="15" customHeight="1" x14ac:dyDescent="0.3">
      <c r="A96" s="374" t="s">
        <v>47</v>
      </c>
      <c r="B96" s="375" t="s">
        <v>88</v>
      </c>
      <c r="C96" s="375" t="s">
        <v>187</v>
      </c>
      <c r="D96" s="5" t="s">
        <v>525</v>
      </c>
      <c r="E96" s="5" t="s">
        <v>526</v>
      </c>
      <c r="F96" s="376">
        <v>174</v>
      </c>
      <c r="G96" s="376">
        <v>13</v>
      </c>
      <c r="H96" s="25"/>
      <c r="I96" s="230"/>
      <c r="J96" s="53" t="s">
        <v>360</v>
      </c>
      <c r="K96" s="36" t="s">
        <v>202</v>
      </c>
      <c r="L96" s="62">
        <v>3201.67</v>
      </c>
      <c r="M96" s="62">
        <v>3237.96</v>
      </c>
      <c r="N96" s="79">
        <v>3243.88</v>
      </c>
      <c r="O96" s="54"/>
      <c r="P96" s="276" t="s">
        <v>43</v>
      </c>
      <c r="Q96" s="199">
        <v>29</v>
      </c>
      <c r="R96" s="154" t="s">
        <v>437</v>
      </c>
      <c r="S96" s="238" t="s">
        <v>292</v>
      </c>
      <c r="T96" s="3"/>
    </row>
    <row r="97" spans="1:20" ht="15" customHeight="1" thickBot="1" x14ac:dyDescent="0.35">
      <c r="A97" s="374" t="s">
        <v>47</v>
      </c>
      <c r="B97" s="375" t="s">
        <v>89</v>
      </c>
      <c r="C97" s="375" t="s">
        <v>187</v>
      </c>
      <c r="D97" s="5" t="s">
        <v>527</v>
      </c>
      <c r="E97" s="5" t="s">
        <v>528</v>
      </c>
      <c r="F97" s="376">
        <v>175</v>
      </c>
      <c r="G97" s="376">
        <v>13</v>
      </c>
      <c r="H97" s="25"/>
      <c r="I97" s="246"/>
      <c r="J97" s="181" t="s">
        <v>90</v>
      </c>
      <c r="K97" s="171" t="s">
        <v>202</v>
      </c>
      <c r="L97" s="146">
        <v>0</v>
      </c>
      <c r="M97" s="146">
        <v>0</v>
      </c>
      <c r="N97" s="151">
        <v>0</v>
      </c>
      <c r="O97" s="182"/>
      <c r="P97" s="276" t="s">
        <v>43</v>
      </c>
      <c r="Q97" s="209"/>
      <c r="R97" s="213"/>
      <c r="S97" s="238" t="s">
        <v>292</v>
      </c>
      <c r="T97" s="3"/>
    </row>
    <row r="98" spans="1:20" ht="15" customHeight="1" thickBot="1" x14ac:dyDescent="0.35">
      <c r="A98" s="379"/>
      <c r="B98" s="380"/>
      <c r="C98" s="380"/>
      <c r="D98" s="380"/>
      <c r="E98" s="380"/>
      <c r="F98" s="380"/>
      <c r="G98" s="380"/>
      <c r="H98" s="380"/>
      <c r="I98" s="267"/>
      <c r="J98" s="336" t="s">
        <v>91</v>
      </c>
      <c r="K98" s="337" t="s">
        <v>1</v>
      </c>
      <c r="L98" s="337">
        <v>2023</v>
      </c>
      <c r="M98" s="337">
        <v>2024</v>
      </c>
      <c r="N98" s="337">
        <v>2025</v>
      </c>
      <c r="O98" s="337"/>
      <c r="P98" s="338" t="s">
        <v>61</v>
      </c>
      <c r="Q98" s="339"/>
      <c r="R98" s="340"/>
      <c r="S98" s="341"/>
      <c r="T98" s="3"/>
    </row>
    <row r="99" spans="1:20" ht="15" customHeight="1" x14ac:dyDescent="0.3">
      <c r="A99" s="377"/>
      <c r="B99" s="5"/>
      <c r="C99" s="5"/>
      <c r="D99" s="5"/>
      <c r="E99" s="5"/>
      <c r="F99" s="5"/>
      <c r="G99" s="5"/>
      <c r="H99" s="5"/>
      <c r="I99" s="235"/>
      <c r="J99" s="43" t="s">
        <v>92</v>
      </c>
      <c r="K99" s="35"/>
      <c r="L99" s="56"/>
      <c r="M99" s="56"/>
      <c r="N99" s="75"/>
      <c r="O99" s="56"/>
      <c r="P99" s="278"/>
      <c r="Q99" s="204"/>
      <c r="R99" s="163"/>
      <c r="S99" s="237"/>
      <c r="T99" s="3"/>
    </row>
    <row r="100" spans="1:20" ht="15" customHeight="1" x14ac:dyDescent="0.3">
      <c r="A100" s="374" t="s">
        <v>93</v>
      </c>
      <c r="B100" s="375" t="s">
        <v>161</v>
      </c>
      <c r="C100" s="375" t="s">
        <v>187</v>
      </c>
      <c r="D100" s="5" t="s">
        <v>529</v>
      </c>
      <c r="E100" s="5" t="s">
        <v>530</v>
      </c>
      <c r="F100" s="376">
        <v>179</v>
      </c>
      <c r="G100" s="376">
        <v>13</v>
      </c>
      <c r="H100" s="25"/>
      <c r="I100" s="230"/>
      <c r="J100" s="50" t="s">
        <v>361</v>
      </c>
      <c r="K100" s="38" t="s">
        <v>203</v>
      </c>
      <c r="L100" s="61">
        <v>1.1299999999999999</v>
      </c>
      <c r="M100" s="61">
        <v>0.99</v>
      </c>
      <c r="N100" s="368">
        <v>1.03</v>
      </c>
      <c r="O100" s="59"/>
      <c r="P100" s="276">
        <v>0</v>
      </c>
      <c r="Q100" s="199">
        <v>30</v>
      </c>
      <c r="R100" s="154" t="s">
        <v>448</v>
      </c>
      <c r="S100" s="231" t="s">
        <v>292</v>
      </c>
      <c r="T100" s="3"/>
    </row>
    <row r="101" spans="1:20" s="7" customFormat="1" ht="15" customHeight="1" x14ac:dyDescent="0.3">
      <c r="A101" s="374" t="s">
        <v>93</v>
      </c>
      <c r="B101" s="375" t="s">
        <v>162</v>
      </c>
      <c r="C101" s="375" t="s">
        <v>187</v>
      </c>
      <c r="D101" s="5" t="s">
        <v>531</v>
      </c>
      <c r="E101" s="5" t="s">
        <v>532</v>
      </c>
      <c r="F101" s="376">
        <v>180</v>
      </c>
      <c r="G101" s="376">
        <v>13</v>
      </c>
      <c r="H101" s="25"/>
      <c r="I101" s="230"/>
      <c r="J101" s="50" t="s">
        <v>362</v>
      </c>
      <c r="K101" s="38" t="s">
        <v>203</v>
      </c>
      <c r="L101" s="61">
        <v>0.35</v>
      </c>
      <c r="M101" s="61">
        <v>0.36</v>
      </c>
      <c r="N101" s="368">
        <v>0.35</v>
      </c>
      <c r="O101" s="59"/>
      <c r="P101" s="276">
        <v>0</v>
      </c>
      <c r="Q101" s="199">
        <v>30</v>
      </c>
      <c r="R101" s="158"/>
      <c r="S101" s="238" t="s">
        <v>292</v>
      </c>
      <c r="T101" s="11"/>
    </row>
    <row r="102" spans="1:20" s="7" customFormat="1" ht="15" customHeight="1" x14ac:dyDescent="0.3">
      <c r="A102" s="374" t="s">
        <v>93</v>
      </c>
      <c r="B102" s="375" t="s">
        <v>163</v>
      </c>
      <c r="C102" s="375" t="s">
        <v>187</v>
      </c>
      <c r="D102" s="5" t="s">
        <v>533</v>
      </c>
      <c r="E102" s="5" t="s">
        <v>534</v>
      </c>
      <c r="F102" s="376">
        <v>181</v>
      </c>
      <c r="G102" s="376">
        <v>13</v>
      </c>
      <c r="H102" s="25"/>
      <c r="I102" s="230"/>
      <c r="J102" s="50" t="s">
        <v>363</v>
      </c>
      <c r="K102" s="38" t="s">
        <v>203</v>
      </c>
      <c r="L102" s="61">
        <v>0.73</v>
      </c>
      <c r="M102" s="61">
        <v>0.65</v>
      </c>
      <c r="N102" s="368">
        <v>0.65</v>
      </c>
      <c r="O102" s="59"/>
      <c r="P102" s="276">
        <v>0</v>
      </c>
      <c r="Q102" s="199">
        <v>30</v>
      </c>
      <c r="R102" s="158"/>
      <c r="S102" s="238" t="s">
        <v>292</v>
      </c>
      <c r="T102" s="11"/>
    </row>
    <row r="103" spans="1:20" s="8" customFormat="1" ht="15" customHeight="1" x14ac:dyDescent="0.3">
      <c r="A103" s="5"/>
      <c r="B103" s="5"/>
      <c r="C103" s="5"/>
      <c r="D103" s="5"/>
      <c r="E103" s="5"/>
      <c r="F103" s="5"/>
      <c r="G103" s="5"/>
      <c r="H103" s="25"/>
      <c r="I103" s="230"/>
      <c r="J103" s="49" t="s">
        <v>364</v>
      </c>
      <c r="K103" s="42"/>
      <c r="L103" s="59"/>
      <c r="M103" s="59"/>
      <c r="N103" s="136"/>
      <c r="O103" s="59"/>
      <c r="P103" s="283"/>
      <c r="Q103" s="199">
        <v>31</v>
      </c>
      <c r="R103" s="154" t="s">
        <v>442</v>
      </c>
      <c r="S103" s="238" t="s">
        <v>292</v>
      </c>
      <c r="T103" s="3"/>
    </row>
    <row r="104" spans="1:20" s="8" customFormat="1" ht="15" customHeight="1" x14ac:dyDescent="0.3">
      <c r="A104" s="374" t="s">
        <v>93</v>
      </c>
      <c r="B104" s="375" t="s">
        <v>240</v>
      </c>
      <c r="C104" s="375" t="s">
        <v>187</v>
      </c>
      <c r="D104" s="5" t="s">
        <v>535</v>
      </c>
      <c r="E104" s="5" t="s">
        <v>536</v>
      </c>
      <c r="F104" s="376">
        <v>182</v>
      </c>
      <c r="G104" s="376">
        <v>13</v>
      </c>
      <c r="H104" s="25"/>
      <c r="I104" s="230"/>
      <c r="J104" s="49" t="s">
        <v>198</v>
      </c>
      <c r="K104" s="397" t="s">
        <v>94</v>
      </c>
      <c r="L104" s="61">
        <v>1.98</v>
      </c>
      <c r="M104" s="61">
        <v>1.83</v>
      </c>
      <c r="N104" s="368">
        <v>1.6120000000000001</v>
      </c>
      <c r="O104" s="60"/>
      <c r="P104" s="276" t="s">
        <v>21</v>
      </c>
      <c r="Q104" s="199"/>
      <c r="R104" s="158"/>
      <c r="S104" s="238" t="s">
        <v>292</v>
      </c>
      <c r="T104" s="3"/>
    </row>
    <row r="105" spans="1:20" s="8" customFormat="1" ht="15" customHeight="1" x14ac:dyDescent="0.3">
      <c r="A105" s="374" t="s">
        <v>93</v>
      </c>
      <c r="B105" s="375" t="s">
        <v>241</v>
      </c>
      <c r="C105" s="375" t="s">
        <v>187</v>
      </c>
      <c r="D105" s="5" t="s">
        <v>537</v>
      </c>
      <c r="E105" s="5" t="s">
        <v>538</v>
      </c>
      <c r="F105" s="376">
        <v>183</v>
      </c>
      <c r="G105" s="376">
        <v>13</v>
      </c>
      <c r="H105" s="25"/>
      <c r="I105" s="230"/>
      <c r="J105" s="49" t="s">
        <v>197</v>
      </c>
      <c r="K105" s="397"/>
      <c r="L105" s="61">
        <v>3.01</v>
      </c>
      <c r="M105" s="61">
        <v>3.08</v>
      </c>
      <c r="N105" s="368">
        <v>2.0979999999999999</v>
      </c>
      <c r="O105" s="60"/>
      <c r="P105" s="276" t="s">
        <v>21</v>
      </c>
      <c r="Q105" s="199"/>
      <c r="R105" s="158"/>
      <c r="S105" s="237" t="s">
        <v>292</v>
      </c>
      <c r="T105" s="3"/>
    </row>
    <row r="106" spans="1:20" s="8" customFormat="1" ht="15" customHeight="1" x14ac:dyDescent="0.3">
      <c r="A106" s="374" t="s">
        <v>93</v>
      </c>
      <c r="B106" s="375" t="s">
        <v>242</v>
      </c>
      <c r="C106" s="375" t="s">
        <v>187</v>
      </c>
      <c r="D106" s="5" t="s">
        <v>539</v>
      </c>
      <c r="E106" s="5" t="s">
        <v>540</v>
      </c>
      <c r="F106" s="376">
        <v>184</v>
      </c>
      <c r="G106" s="376">
        <v>13</v>
      </c>
      <c r="H106" s="5"/>
      <c r="I106" s="230"/>
      <c r="J106" s="49" t="s">
        <v>199</v>
      </c>
      <c r="K106" s="397"/>
      <c r="L106" s="61">
        <v>2.2999999999999998</v>
      </c>
      <c r="M106" s="61">
        <v>2.23</v>
      </c>
      <c r="N106" s="368">
        <v>1.78</v>
      </c>
      <c r="O106" s="60"/>
      <c r="P106" s="276">
        <v>0</v>
      </c>
      <c r="Q106" s="199"/>
      <c r="R106" s="158"/>
      <c r="S106" s="238" t="s">
        <v>292</v>
      </c>
      <c r="T106" s="3"/>
    </row>
    <row r="107" spans="1:20" s="8" customFormat="1" ht="15" customHeight="1" x14ac:dyDescent="0.3">
      <c r="A107" s="374" t="s">
        <v>93</v>
      </c>
      <c r="B107" s="375" t="s">
        <v>159</v>
      </c>
      <c r="C107" s="375" t="s">
        <v>187</v>
      </c>
      <c r="D107" s="5" t="s">
        <v>541</v>
      </c>
      <c r="E107" s="5" t="s">
        <v>542</v>
      </c>
      <c r="F107" s="376">
        <v>185</v>
      </c>
      <c r="G107" s="376">
        <v>13</v>
      </c>
      <c r="H107" s="5"/>
      <c r="I107" s="230"/>
      <c r="J107" s="49" t="s">
        <v>176</v>
      </c>
      <c r="K107" s="77" t="s">
        <v>178</v>
      </c>
      <c r="L107" s="146">
        <v>0</v>
      </c>
      <c r="M107" s="146">
        <v>0</v>
      </c>
      <c r="N107" s="151">
        <v>0</v>
      </c>
      <c r="O107" s="54"/>
      <c r="P107" s="276" t="s">
        <v>21</v>
      </c>
      <c r="Q107" s="199"/>
      <c r="R107" s="158"/>
      <c r="S107" s="238" t="s">
        <v>292</v>
      </c>
      <c r="T107" s="3"/>
    </row>
    <row r="108" spans="1:20" s="8" customFormat="1" ht="15" customHeight="1" x14ac:dyDescent="0.3">
      <c r="A108" s="374" t="s">
        <v>93</v>
      </c>
      <c r="B108" s="375" t="s">
        <v>160</v>
      </c>
      <c r="C108" s="375" t="s">
        <v>187</v>
      </c>
      <c r="D108" s="5" t="s">
        <v>543</v>
      </c>
      <c r="E108" s="5" t="s">
        <v>544</v>
      </c>
      <c r="F108" s="376">
        <v>186</v>
      </c>
      <c r="G108" s="376">
        <v>13</v>
      </c>
      <c r="H108" s="5"/>
      <c r="I108" s="230"/>
      <c r="J108" s="49" t="s">
        <v>177</v>
      </c>
      <c r="K108" s="77" t="s">
        <v>178</v>
      </c>
      <c r="L108" s="146">
        <v>0</v>
      </c>
      <c r="M108" s="146">
        <v>0</v>
      </c>
      <c r="N108" s="151">
        <v>0</v>
      </c>
      <c r="O108" s="54"/>
      <c r="P108" s="276" t="s">
        <v>21</v>
      </c>
      <c r="Q108" s="199"/>
      <c r="R108" s="158"/>
      <c r="S108" s="238" t="s">
        <v>292</v>
      </c>
      <c r="T108" s="3"/>
    </row>
    <row r="109" spans="1:20" ht="29.25" customHeight="1" x14ac:dyDescent="0.3">
      <c r="A109" s="4" t="s">
        <v>93</v>
      </c>
      <c r="B109" s="381" t="s">
        <v>380</v>
      </c>
      <c r="C109" s="34" t="s">
        <v>187</v>
      </c>
      <c r="D109" s="5" t="s">
        <v>545</v>
      </c>
      <c r="E109" s="5" t="e">
        <v>#REF!</v>
      </c>
      <c r="F109" s="376">
        <v>187</v>
      </c>
      <c r="G109" s="376">
        <v>13</v>
      </c>
      <c r="H109" s="5"/>
      <c r="I109" s="248"/>
      <c r="J109" s="342" t="s">
        <v>95</v>
      </c>
      <c r="K109" s="142" t="s">
        <v>96</v>
      </c>
      <c r="L109" s="146">
        <v>31.549999999999997</v>
      </c>
      <c r="M109" s="146">
        <v>33.200000000000003</v>
      </c>
      <c r="N109" s="151">
        <v>38.35</v>
      </c>
      <c r="O109" s="54"/>
      <c r="P109" s="276" t="s">
        <v>21</v>
      </c>
      <c r="Q109" s="199"/>
      <c r="R109" s="158"/>
      <c r="S109" s="238" t="s">
        <v>292</v>
      </c>
      <c r="T109" s="3"/>
    </row>
    <row r="110" spans="1:20" ht="18.75" customHeight="1" x14ac:dyDescent="0.3">
      <c r="A110" s="138" t="s">
        <v>93</v>
      </c>
      <c r="B110" s="137" t="s">
        <v>381</v>
      </c>
      <c r="C110" s="34" t="s">
        <v>187</v>
      </c>
      <c r="D110" s="5" t="s">
        <v>546</v>
      </c>
      <c r="E110" s="5"/>
      <c r="F110" s="376">
        <v>188</v>
      </c>
      <c r="G110" s="376">
        <v>13</v>
      </c>
      <c r="H110" s="5"/>
      <c r="I110" s="235"/>
      <c r="J110" s="343" t="s">
        <v>97</v>
      </c>
      <c r="K110" s="40" t="s">
        <v>96</v>
      </c>
      <c r="L110" s="146">
        <v>17.350000000000001</v>
      </c>
      <c r="M110" s="146" t="s">
        <v>201</v>
      </c>
      <c r="N110" s="151" t="s">
        <v>201</v>
      </c>
      <c r="O110" s="54"/>
      <c r="P110" s="276" t="s">
        <v>21</v>
      </c>
      <c r="Q110" s="199"/>
      <c r="R110" s="158"/>
      <c r="S110" s="238" t="s">
        <v>292</v>
      </c>
      <c r="T110" s="3"/>
    </row>
    <row r="111" spans="1:20" ht="15" customHeight="1" thickBot="1" x14ac:dyDescent="0.35">
      <c r="A111" s="379"/>
      <c r="B111" s="380"/>
      <c r="C111" s="380"/>
      <c r="D111" s="380"/>
      <c r="E111" s="380"/>
      <c r="F111" s="380"/>
      <c r="G111" s="380"/>
      <c r="H111" s="380"/>
      <c r="I111" s="267"/>
      <c r="J111" s="336" t="s">
        <v>91</v>
      </c>
      <c r="K111" s="337" t="s">
        <v>1</v>
      </c>
      <c r="L111" s="337">
        <v>2023</v>
      </c>
      <c r="M111" s="337">
        <v>2024</v>
      </c>
      <c r="N111" s="337">
        <v>2025</v>
      </c>
      <c r="O111" s="337"/>
      <c r="P111" s="338" t="s">
        <v>61</v>
      </c>
      <c r="Q111" s="339"/>
      <c r="R111" s="340"/>
      <c r="S111" s="341"/>
      <c r="T111" s="3"/>
    </row>
    <row r="112" spans="1:20" ht="15" customHeight="1" x14ac:dyDescent="0.3">
      <c r="A112" s="373"/>
      <c r="B112" s="370"/>
      <c r="C112" s="370"/>
      <c r="D112" s="370"/>
      <c r="E112" s="370"/>
      <c r="F112" s="370"/>
      <c r="G112" s="370"/>
      <c r="H112" s="370"/>
      <c r="I112" s="230"/>
      <c r="J112" s="44" t="s">
        <v>189</v>
      </c>
      <c r="K112" s="38"/>
      <c r="L112" s="54"/>
      <c r="M112" s="54"/>
      <c r="N112" s="74"/>
      <c r="O112" s="54"/>
      <c r="P112" s="277"/>
      <c r="Q112" s="199"/>
      <c r="R112" s="160"/>
      <c r="S112" s="249"/>
      <c r="T112" s="3"/>
    </row>
    <row r="113" spans="1:21" s="8" customFormat="1" ht="15" customHeight="1" x14ac:dyDescent="0.3">
      <c r="A113" s="374" t="s">
        <v>93</v>
      </c>
      <c r="B113" s="375" t="s">
        <v>98</v>
      </c>
      <c r="C113" s="375" t="s">
        <v>187</v>
      </c>
      <c r="D113" s="5" t="s">
        <v>547</v>
      </c>
      <c r="E113" s="5" t="s">
        <v>548</v>
      </c>
      <c r="F113" s="376">
        <v>200</v>
      </c>
      <c r="G113" s="376">
        <v>13</v>
      </c>
      <c r="H113" s="5"/>
      <c r="I113" s="230"/>
      <c r="J113" s="344" t="s">
        <v>99</v>
      </c>
      <c r="K113" s="38" t="s">
        <v>5</v>
      </c>
      <c r="L113" s="146">
        <v>0</v>
      </c>
      <c r="M113" s="146">
        <v>0</v>
      </c>
      <c r="N113" s="151">
        <v>0</v>
      </c>
      <c r="O113" s="54"/>
      <c r="P113" s="276" t="s">
        <v>32</v>
      </c>
      <c r="Q113" s="199">
        <v>32</v>
      </c>
      <c r="R113" s="154" t="s">
        <v>438</v>
      </c>
      <c r="S113" s="237" t="s">
        <v>296</v>
      </c>
      <c r="T113" s="3"/>
    </row>
    <row r="114" spans="1:21" s="8" customFormat="1" ht="15" customHeight="1" x14ac:dyDescent="0.3">
      <c r="A114" s="373"/>
      <c r="B114" s="370"/>
      <c r="C114" s="370"/>
      <c r="D114" s="370"/>
      <c r="E114" s="5"/>
      <c r="F114" s="370"/>
      <c r="G114" s="370"/>
      <c r="H114" s="370"/>
      <c r="I114" s="230"/>
      <c r="J114" s="44" t="s">
        <v>51</v>
      </c>
      <c r="K114" s="38"/>
      <c r="L114" s="54"/>
      <c r="M114" s="54"/>
      <c r="N114" s="74"/>
      <c r="O114" s="54"/>
      <c r="P114" s="277"/>
      <c r="Q114" s="199"/>
      <c r="R114" s="160"/>
      <c r="S114" s="238"/>
      <c r="T114" s="3"/>
    </row>
    <row r="115" spans="1:21" ht="15" customHeight="1" x14ac:dyDescent="0.3">
      <c r="A115" s="374" t="s">
        <v>93</v>
      </c>
      <c r="B115" s="375" t="s">
        <v>51</v>
      </c>
      <c r="C115" s="375" t="s">
        <v>187</v>
      </c>
      <c r="D115" s="5" t="s">
        <v>549</v>
      </c>
      <c r="E115" s="5" t="s">
        <v>550</v>
      </c>
      <c r="F115" s="376">
        <v>202</v>
      </c>
      <c r="G115" s="376">
        <v>13</v>
      </c>
      <c r="H115" s="5"/>
      <c r="I115" s="230"/>
      <c r="J115" s="47" t="s">
        <v>100</v>
      </c>
      <c r="K115" s="36" t="s">
        <v>5</v>
      </c>
      <c r="L115" s="62">
        <v>2638</v>
      </c>
      <c r="M115" s="62">
        <v>2884</v>
      </c>
      <c r="N115" s="79">
        <v>3082</v>
      </c>
      <c r="O115" s="54"/>
      <c r="P115" s="276" t="s">
        <v>3</v>
      </c>
      <c r="Q115" s="199">
        <v>33</v>
      </c>
      <c r="R115" s="154" t="s">
        <v>228</v>
      </c>
      <c r="S115" s="236" t="s">
        <v>292</v>
      </c>
      <c r="T115" s="3"/>
      <c r="U115" s="139"/>
    </row>
    <row r="116" spans="1:21" ht="15" customHeight="1" x14ac:dyDescent="0.3">
      <c r="A116" s="374" t="s">
        <v>93</v>
      </c>
      <c r="B116" s="375" t="s">
        <v>101</v>
      </c>
      <c r="C116" s="375" t="s">
        <v>187</v>
      </c>
      <c r="D116" s="5" t="s">
        <v>551</v>
      </c>
      <c r="E116" s="5" t="s">
        <v>552</v>
      </c>
      <c r="F116" s="376">
        <v>203</v>
      </c>
      <c r="G116" s="376">
        <v>13</v>
      </c>
      <c r="H116" s="5"/>
      <c r="I116" s="230"/>
      <c r="J116" s="47" t="s">
        <v>102</v>
      </c>
      <c r="K116" s="36" t="s">
        <v>207</v>
      </c>
      <c r="L116" s="62">
        <v>998</v>
      </c>
      <c r="M116" s="62">
        <v>1136</v>
      </c>
      <c r="N116" s="79">
        <v>1335</v>
      </c>
      <c r="O116" s="54"/>
      <c r="P116" s="276" t="s">
        <v>3</v>
      </c>
      <c r="Q116" s="199">
        <v>34</v>
      </c>
      <c r="R116" s="211" t="s">
        <v>365</v>
      </c>
      <c r="S116" s="236" t="s">
        <v>292</v>
      </c>
      <c r="T116" s="3"/>
      <c r="U116" s="139"/>
    </row>
    <row r="117" spans="1:21" ht="15" customHeight="1" x14ac:dyDescent="0.3">
      <c r="A117" s="374" t="s">
        <v>93</v>
      </c>
      <c r="B117" s="375" t="s">
        <v>151</v>
      </c>
      <c r="C117" s="375" t="s">
        <v>187</v>
      </c>
      <c r="D117" s="5" t="s">
        <v>553</v>
      </c>
      <c r="E117" s="5" t="s">
        <v>554</v>
      </c>
      <c r="F117" s="376">
        <v>204</v>
      </c>
      <c r="G117" s="376">
        <v>13</v>
      </c>
      <c r="H117" s="5"/>
      <c r="I117" s="232"/>
      <c r="J117" s="345" t="s">
        <v>103</v>
      </c>
      <c r="K117" s="180" t="s">
        <v>104</v>
      </c>
      <c r="L117" s="58">
        <v>4.5999999999999999E-2</v>
      </c>
      <c r="M117" s="58">
        <v>5.7799999999999997E-2</v>
      </c>
      <c r="N117" s="76">
        <v>0.04</v>
      </c>
      <c r="O117" s="175"/>
      <c r="P117" s="276" t="s">
        <v>15</v>
      </c>
      <c r="Q117" s="200">
        <v>35</v>
      </c>
      <c r="R117" s="154" t="s">
        <v>394</v>
      </c>
      <c r="S117" s="237" t="s">
        <v>292</v>
      </c>
      <c r="T117" s="3"/>
    </row>
    <row r="118" spans="1:21" ht="15" customHeight="1" x14ac:dyDescent="0.3">
      <c r="A118" s="374" t="s">
        <v>93</v>
      </c>
      <c r="B118" s="375" t="s">
        <v>152</v>
      </c>
      <c r="C118" s="375" t="s">
        <v>187</v>
      </c>
      <c r="D118" s="5" t="s">
        <v>555</v>
      </c>
      <c r="E118" s="5" t="s">
        <v>556</v>
      </c>
      <c r="F118" s="376">
        <v>205</v>
      </c>
      <c r="G118" s="376">
        <v>13</v>
      </c>
      <c r="H118" s="5"/>
      <c r="I118" s="250"/>
      <c r="J118" s="346" t="s">
        <v>105</v>
      </c>
      <c r="K118" s="221" t="s">
        <v>104</v>
      </c>
      <c r="L118" s="58">
        <v>1.0999999999999999E-2</v>
      </c>
      <c r="M118" s="58">
        <v>1.6799999999999999E-2</v>
      </c>
      <c r="N118" s="76">
        <v>1.6799999999999999E-2</v>
      </c>
      <c r="O118" s="222"/>
      <c r="P118" s="276" t="s">
        <v>15</v>
      </c>
      <c r="Q118" s="223"/>
      <c r="R118" s="211"/>
      <c r="S118" s="238" t="s">
        <v>292</v>
      </c>
      <c r="T118" s="3"/>
    </row>
    <row r="119" spans="1:21" ht="15" customHeight="1" x14ac:dyDescent="0.3">
      <c r="A119" s="373"/>
      <c r="B119" s="370"/>
      <c r="C119" s="370"/>
      <c r="D119" s="370"/>
      <c r="E119" s="370"/>
      <c r="F119" s="370"/>
      <c r="G119" s="370"/>
      <c r="H119" s="370"/>
      <c r="I119" s="235"/>
      <c r="J119" s="43" t="s">
        <v>106</v>
      </c>
      <c r="K119" s="35"/>
      <c r="L119" s="56"/>
      <c r="M119" s="56"/>
      <c r="N119" s="75"/>
      <c r="O119" s="56"/>
      <c r="P119" s="278"/>
      <c r="Q119" s="207">
        <v>36</v>
      </c>
      <c r="R119" s="257" t="s">
        <v>439</v>
      </c>
      <c r="S119" s="236"/>
      <c r="T119" s="3"/>
    </row>
    <row r="120" spans="1:21" ht="15" customHeight="1" x14ac:dyDescent="0.3">
      <c r="A120" s="373"/>
      <c r="B120" s="370"/>
      <c r="C120" s="370"/>
      <c r="D120" s="370"/>
      <c r="E120" s="370"/>
      <c r="F120" s="370"/>
      <c r="G120" s="370"/>
      <c r="H120" s="370"/>
      <c r="I120" s="230"/>
      <c r="J120" s="50" t="s">
        <v>179</v>
      </c>
      <c r="K120" s="38"/>
      <c r="L120" s="54"/>
      <c r="M120" s="54"/>
      <c r="N120" s="74"/>
      <c r="O120" s="54"/>
      <c r="P120" s="277"/>
      <c r="Q120" s="199"/>
      <c r="S120" s="238" t="s">
        <v>292</v>
      </c>
      <c r="T120" s="3"/>
    </row>
    <row r="121" spans="1:21" ht="15" customHeight="1" x14ac:dyDescent="0.3">
      <c r="A121" s="374" t="s">
        <v>93</v>
      </c>
      <c r="B121" s="375" t="s">
        <v>107</v>
      </c>
      <c r="C121" s="375" t="s">
        <v>187</v>
      </c>
      <c r="D121" s="5" t="s">
        <v>557</v>
      </c>
      <c r="E121" s="5" t="s">
        <v>558</v>
      </c>
      <c r="F121" s="376">
        <v>208</v>
      </c>
      <c r="G121" s="376">
        <v>13</v>
      </c>
      <c r="H121" s="5"/>
      <c r="I121" s="230"/>
      <c r="J121" s="364" t="s">
        <v>180</v>
      </c>
      <c r="K121" s="38" t="s">
        <v>104</v>
      </c>
      <c r="L121" s="58">
        <v>0.24862960062646827</v>
      </c>
      <c r="M121" s="58">
        <v>0.24660000000000001</v>
      </c>
      <c r="N121" s="76">
        <v>0.24529999999999999</v>
      </c>
      <c r="O121" s="58"/>
      <c r="P121" s="276" t="s">
        <v>208</v>
      </c>
      <c r="Q121" s="199"/>
      <c r="R121" s="160"/>
      <c r="S121" s="238" t="s">
        <v>292</v>
      </c>
      <c r="T121" s="3"/>
    </row>
    <row r="122" spans="1:21" ht="15" customHeight="1" x14ac:dyDescent="0.3">
      <c r="A122" s="374" t="s">
        <v>93</v>
      </c>
      <c r="B122" s="375" t="s">
        <v>155</v>
      </c>
      <c r="C122" s="375" t="s">
        <v>187</v>
      </c>
      <c r="D122" s="5" t="s">
        <v>559</v>
      </c>
      <c r="E122" s="5" t="s">
        <v>560</v>
      </c>
      <c r="F122" s="376">
        <v>209</v>
      </c>
      <c r="G122" s="376">
        <v>13</v>
      </c>
      <c r="H122" s="5"/>
      <c r="I122" s="230"/>
      <c r="J122" s="364" t="s">
        <v>109</v>
      </c>
      <c r="K122" s="38" t="s">
        <v>104</v>
      </c>
      <c r="L122" s="58">
        <v>0.2470634299138606</v>
      </c>
      <c r="M122" s="58">
        <v>0.25090000000000001</v>
      </c>
      <c r="N122" s="76">
        <v>0.2447</v>
      </c>
      <c r="O122" s="58"/>
      <c r="P122" s="276" t="s">
        <v>208</v>
      </c>
      <c r="Q122" s="199"/>
      <c r="R122" s="158"/>
      <c r="S122" s="237" t="s">
        <v>292</v>
      </c>
      <c r="T122" s="3"/>
    </row>
    <row r="123" spans="1:21" ht="15" customHeight="1" x14ac:dyDescent="0.3">
      <c r="A123" s="374" t="s">
        <v>93</v>
      </c>
      <c r="B123" s="375" t="s">
        <v>156</v>
      </c>
      <c r="C123" s="375" t="s">
        <v>187</v>
      </c>
      <c r="D123" s="5" t="s">
        <v>561</v>
      </c>
      <c r="E123" s="5" t="s">
        <v>562</v>
      </c>
      <c r="F123" s="376">
        <v>210</v>
      </c>
      <c r="G123" s="376">
        <v>13</v>
      </c>
      <c r="H123" s="5"/>
      <c r="I123" s="230"/>
      <c r="J123" s="364" t="s">
        <v>110</v>
      </c>
      <c r="K123" s="38" t="s">
        <v>104</v>
      </c>
      <c r="L123" s="58">
        <v>8.7705559906029754E-2</v>
      </c>
      <c r="M123" s="58">
        <v>9.01E-2</v>
      </c>
      <c r="N123" s="76">
        <v>9.5299999999999996E-2</v>
      </c>
      <c r="O123" s="58"/>
      <c r="P123" s="276" t="s">
        <v>208</v>
      </c>
      <c r="Q123" s="199"/>
      <c r="R123" s="158"/>
      <c r="S123" s="231" t="s">
        <v>292</v>
      </c>
      <c r="T123" s="3"/>
    </row>
    <row r="124" spans="1:21" ht="15" customHeight="1" x14ac:dyDescent="0.3">
      <c r="A124" s="374" t="s">
        <v>93</v>
      </c>
      <c r="B124" s="375" t="s">
        <v>244</v>
      </c>
      <c r="C124" s="375" t="s">
        <v>187</v>
      </c>
      <c r="D124" s="5" t="s">
        <v>563</v>
      </c>
      <c r="E124" s="5" t="s">
        <v>564</v>
      </c>
      <c r="F124" s="376">
        <v>211</v>
      </c>
      <c r="G124" s="376">
        <v>13</v>
      </c>
      <c r="H124" s="5"/>
      <c r="I124" s="230"/>
      <c r="J124" s="364" t="s">
        <v>111</v>
      </c>
      <c r="K124" s="38" t="s">
        <v>104</v>
      </c>
      <c r="L124" s="58">
        <v>2.3101018010963197E-2</v>
      </c>
      <c r="M124" s="58">
        <v>2.3199999999999998E-2</v>
      </c>
      <c r="N124" s="76">
        <v>2.47E-2</v>
      </c>
      <c r="O124" s="58"/>
      <c r="P124" s="276" t="s">
        <v>208</v>
      </c>
      <c r="Q124" s="199"/>
      <c r="R124" s="158"/>
      <c r="S124" s="231" t="s">
        <v>292</v>
      </c>
      <c r="T124" s="3"/>
    </row>
    <row r="125" spans="1:21" ht="15" customHeight="1" x14ac:dyDescent="0.3">
      <c r="A125" s="373"/>
      <c r="B125" s="370"/>
      <c r="C125" s="370"/>
      <c r="D125" s="370"/>
      <c r="E125" s="370"/>
      <c r="F125" s="370"/>
      <c r="G125" s="370"/>
      <c r="H125" s="370"/>
      <c r="I125" s="230"/>
      <c r="J125" s="50" t="s">
        <v>181</v>
      </c>
      <c r="K125" s="38"/>
      <c r="L125" s="58"/>
      <c r="M125" s="58"/>
      <c r="N125" s="76"/>
      <c r="O125" s="54"/>
      <c r="P125" s="277"/>
      <c r="Q125" s="199">
        <v>37</v>
      </c>
      <c r="R125" s="154" t="s">
        <v>366</v>
      </c>
      <c r="S125" s="231"/>
      <c r="T125" s="3"/>
    </row>
    <row r="126" spans="1:21" ht="15" customHeight="1" x14ac:dyDescent="0.3">
      <c r="A126" s="374" t="s">
        <v>93</v>
      </c>
      <c r="B126" s="375" t="s">
        <v>108</v>
      </c>
      <c r="C126" s="375" t="s">
        <v>187</v>
      </c>
      <c r="D126" s="5" t="s">
        <v>565</v>
      </c>
      <c r="E126" s="5" t="s">
        <v>566</v>
      </c>
      <c r="F126" s="376">
        <v>213</v>
      </c>
      <c r="G126" s="376">
        <v>13</v>
      </c>
      <c r="H126" s="5"/>
      <c r="I126" s="230"/>
      <c r="J126" s="364" t="s">
        <v>180</v>
      </c>
      <c r="K126" s="38" t="s">
        <v>104</v>
      </c>
      <c r="L126" s="58">
        <v>0.28671328671328672</v>
      </c>
      <c r="M126" s="58">
        <v>0.2923</v>
      </c>
      <c r="N126" s="76">
        <v>0.28920000000000001</v>
      </c>
      <c r="O126" s="58"/>
      <c r="P126" s="276" t="s">
        <v>208</v>
      </c>
      <c r="Q126" s="199"/>
      <c r="R126" s="158"/>
      <c r="S126" s="231" t="s">
        <v>292</v>
      </c>
      <c r="T126" s="3"/>
    </row>
    <row r="127" spans="1:21" ht="15" customHeight="1" x14ac:dyDescent="0.3">
      <c r="A127" s="374" t="s">
        <v>93</v>
      </c>
      <c r="B127" s="375" t="s">
        <v>153</v>
      </c>
      <c r="C127" s="375" t="s">
        <v>187</v>
      </c>
      <c r="D127" s="5" t="s">
        <v>567</v>
      </c>
      <c r="E127" s="5" t="s">
        <v>568</v>
      </c>
      <c r="F127" s="376">
        <v>214</v>
      </c>
      <c r="G127" s="376">
        <v>13</v>
      </c>
      <c r="H127" s="5"/>
      <c r="I127" s="230"/>
      <c r="J127" s="364" t="s">
        <v>109</v>
      </c>
      <c r="K127" s="38" t="s">
        <v>104</v>
      </c>
      <c r="L127" s="58">
        <v>5.5944055944055944E-2</v>
      </c>
      <c r="M127" s="58">
        <v>6.7699999999999996E-2</v>
      </c>
      <c r="N127" s="76">
        <v>7.2999999999999995E-2</v>
      </c>
      <c r="O127" s="58"/>
      <c r="P127" s="276" t="s">
        <v>208</v>
      </c>
      <c r="Q127" s="199"/>
      <c r="R127" s="158"/>
      <c r="S127" s="238" t="s">
        <v>292</v>
      </c>
      <c r="T127" s="3"/>
    </row>
    <row r="128" spans="1:21" ht="15" customHeight="1" x14ac:dyDescent="0.3">
      <c r="A128" s="374" t="s">
        <v>93</v>
      </c>
      <c r="B128" s="375" t="s">
        <v>154</v>
      </c>
      <c r="C128" s="375" t="s">
        <v>187</v>
      </c>
      <c r="D128" s="5" t="s">
        <v>569</v>
      </c>
      <c r="E128" s="5" t="s">
        <v>570</v>
      </c>
      <c r="F128" s="376">
        <v>215</v>
      </c>
      <c r="G128" s="376">
        <v>13</v>
      </c>
      <c r="H128" s="5"/>
      <c r="I128" s="230"/>
      <c r="J128" s="364" t="s">
        <v>110</v>
      </c>
      <c r="K128" s="38" t="s">
        <v>104</v>
      </c>
      <c r="L128" s="58">
        <v>8.7412587412587409E-2</v>
      </c>
      <c r="M128" s="58">
        <v>7.6899999999999996E-2</v>
      </c>
      <c r="N128" s="76">
        <v>9.1899999999999996E-2</v>
      </c>
      <c r="O128" s="58"/>
      <c r="P128" s="276" t="s">
        <v>208</v>
      </c>
      <c r="Q128" s="199"/>
      <c r="R128" s="158"/>
      <c r="S128" s="231" t="s">
        <v>292</v>
      </c>
      <c r="T128" s="3"/>
    </row>
    <row r="129" spans="1:20" s="8" customFormat="1" ht="15" customHeight="1" x14ac:dyDescent="0.3">
      <c r="A129" s="374" t="s">
        <v>93</v>
      </c>
      <c r="B129" s="375" t="s">
        <v>243</v>
      </c>
      <c r="C129" s="375" t="s">
        <v>187</v>
      </c>
      <c r="D129" s="5" t="s">
        <v>571</v>
      </c>
      <c r="E129" s="5" t="s">
        <v>572</v>
      </c>
      <c r="F129" s="376">
        <v>216</v>
      </c>
      <c r="G129" s="376">
        <v>13</v>
      </c>
      <c r="H129" s="5"/>
      <c r="I129" s="230"/>
      <c r="J129" s="364" t="s">
        <v>111</v>
      </c>
      <c r="K129" s="38" t="s">
        <v>104</v>
      </c>
      <c r="L129" s="58">
        <v>1.3986013986013986E-2</v>
      </c>
      <c r="M129" s="58">
        <v>1.4999999999999999E-2</v>
      </c>
      <c r="N129" s="76">
        <v>2.1600000000000001E-2</v>
      </c>
      <c r="O129" s="58"/>
      <c r="P129" s="276" t="s">
        <v>208</v>
      </c>
      <c r="Q129" s="199"/>
      <c r="R129" s="158"/>
      <c r="S129" s="231" t="s">
        <v>292</v>
      </c>
      <c r="T129" s="3"/>
    </row>
    <row r="130" spans="1:20" s="8" customFormat="1" ht="15" customHeight="1" x14ac:dyDescent="0.3">
      <c r="A130" s="373"/>
      <c r="B130" s="370"/>
      <c r="C130" s="370"/>
      <c r="D130" s="370"/>
      <c r="E130" s="5"/>
      <c r="F130" s="370"/>
      <c r="G130" s="370"/>
      <c r="H130" s="370"/>
      <c r="I130" s="230"/>
      <c r="J130" s="44" t="s">
        <v>33</v>
      </c>
      <c r="K130" s="38"/>
      <c r="L130" s="348"/>
      <c r="M130" s="348"/>
      <c r="N130" s="349"/>
      <c r="O130" s="350"/>
      <c r="P130" s="284"/>
      <c r="Q130" s="219"/>
      <c r="R130" s="164"/>
      <c r="S130" s="231" t="s">
        <v>289</v>
      </c>
      <c r="T130" s="3"/>
    </row>
    <row r="131" spans="1:20" s="8" customFormat="1" ht="15" customHeight="1" x14ac:dyDescent="0.3">
      <c r="A131" s="374" t="s">
        <v>93</v>
      </c>
      <c r="B131" s="375" t="s">
        <v>33</v>
      </c>
      <c r="C131" s="375" t="s">
        <v>187</v>
      </c>
      <c r="D131" s="5" t="s">
        <v>573</v>
      </c>
      <c r="E131" s="5" t="s">
        <v>574</v>
      </c>
      <c r="F131" s="376">
        <v>218</v>
      </c>
      <c r="G131" s="376">
        <v>13</v>
      </c>
      <c r="H131" s="370"/>
      <c r="I131" s="230"/>
      <c r="J131" s="47" t="s">
        <v>112</v>
      </c>
      <c r="K131" s="38" t="s">
        <v>104</v>
      </c>
      <c r="L131" s="58">
        <v>0.29199999999999998</v>
      </c>
      <c r="M131" s="58">
        <v>0.28499999999999998</v>
      </c>
      <c r="N131" s="76">
        <v>0.28000000000000003</v>
      </c>
      <c r="O131" s="58"/>
      <c r="P131" s="276" t="s">
        <v>34</v>
      </c>
      <c r="Q131" s="199">
        <v>38</v>
      </c>
      <c r="R131" s="318" t="s">
        <v>450</v>
      </c>
      <c r="S131" s="231" t="s">
        <v>292</v>
      </c>
      <c r="T131" s="3"/>
    </row>
    <row r="132" spans="1:20" s="8" customFormat="1" ht="15" customHeight="1" x14ac:dyDescent="0.3">
      <c r="A132" s="374" t="s">
        <v>93</v>
      </c>
      <c r="B132" s="375" t="s">
        <v>167</v>
      </c>
      <c r="C132" s="375" t="s">
        <v>187</v>
      </c>
      <c r="D132" s="5" t="s">
        <v>575</v>
      </c>
      <c r="E132" s="5" t="s">
        <v>576</v>
      </c>
      <c r="F132" s="376">
        <v>219</v>
      </c>
      <c r="G132" s="376">
        <v>13</v>
      </c>
      <c r="H132" s="370"/>
      <c r="I132" s="230"/>
      <c r="J132" s="47" t="s">
        <v>188</v>
      </c>
      <c r="K132" s="38" t="s">
        <v>104</v>
      </c>
      <c r="L132" s="58">
        <v>0.30099999999999999</v>
      </c>
      <c r="M132" s="58">
        <v>0.29399999999999998</v>
      </c>
      <c r="N132" s="76">
        <v>0.28999999999999998</v>
      </c>
      <c r="O132" s="58"/>
      <c r="P132" s="276" t="s">
        <v>34</v>
      </c>
      <c r="Q132" s="199"/>
      <c r="R132" s="158"/>
      <c r="S132" s="231" t="s">
        <v>292</v>
      </c>
      <c r="T132" s="3"/>
    </row>
    <row r="133" spans="1:20" s="8" customFormat="1" ht="15" customHeight="1" x14ac:dyDescent="0.3">
      <c r="A133" s="374" t="s">
        <v>93</v>
      </c>
      <c r="B133" s="375" t="s">
        <v>113</v>
      </c>
      <c r="C133" s="375" t="s">
        <v>187</v>
      </c>
      <c r="D133" s="5" t="s">
        <v>577</v>
      </c>
      <c r="E133" s="5" t="s">
        <v>578</v>
      </c>
      <c r="F133" s="376">
        <v>220</v>
      </c>
      <c r="G133" s="376">
        <v>13</v>
      </c>
      <c r="H133" s="370"/>
      <c r="I133" s="230"/>
      <c r="J133" s="47" t="s">
        <v>182</v>
      </c>
      <c r="K133" s="38" t="s">
        <v>104</v>
      </c>
      <c r="L133" s="58">
        <v>0</v>
      </c>
      <c r="M133" s="58">
        <v>0</v>
      </c>
      <c r="N133" s="76">
        <v>0</v>
      </c>
      <c r="O133" s="58"/>
      <c r="P133" s="276" t="s">
        <v>34</v>
      </c>
      <c r="Q133" s="199"/>
      <c r="R133" s="158"/>
      <c r="S133" s="231" t="s">
        <v>292</v>
      </c>
      <c r="T133" s="3"/>
    </row>
    <row r="134" spans="1:20" ht="15" customHeight="1" x14ac:dyDescent="0.3">
      <c r="A134" s="374" t="s">
        <v>93</v>
      </c>
      <c r="B134" s="375" t="s">
        <v>114</v>
      </c>
      <c r="C134" s="375" t="s">
        <v>187</v>
      </c>
      <c r="D134" s="5" t="s">
        <v>579</v>
      </c>
      <c r="E134" s="5" t="s">
        <v>580</v>
      </c>
      <c r="F134" s="376">
        <v>221</v>
      </c>
      <c r="G134" s="376">
        <v>13</v>
      </c>
      <c r="H134" s="370"/>
      <c r="I134" s="230"/>
      <c r="J134" s="47" t="s">
        <v>36</v>
      </c>
      <c r="K134" s="36" t="s">
        <v>5</v>
      </c>
      <c r="L134" s="366">
        <v>0</v>
      </c>
      <c r="M134" s="366">
        <v>0</v>
      </c>
      <c r="N134" s="367">
        <v>0</v>
      </c>
      <c r="O134" s="54"/>
      <c r="P134" s="276" t="s">
        <v>35</v>
      </c>
      <c r="Q134" s="199">
        <v>39</v>
      </c>
      <c r="R134" s="154" t="s">
        <v>393</v>
      </c>
      <c r="S134" s="231" t="s">
        <v>292</v>
      </c>
      <c r="T134" s="3"/>
    </row>
    <row r="135" spans="1:20" s="8" customFormat="1" ht="15" customHeight="1" x14ac:dyDescent="0.3">
      <c r="A135" s="374" t="s">
        <v>93</v>
      </c>
      <c r="B135" s="375" t="s">
        <v>115</v>
      </c>
      <c r="C135" s="375" t="s">
        <v>187</v>
      </c>
      <c r="D135" s="5" t="s">
        <v>581</v>
      </c>
      <c r="E135" s="5" t="s">
        <v>582</v>
      </c>
      <c r="F135" s="376">
        <v>222</v>
      </c>
      <c r="G135" s="376">
        <v>13</v>
      </c>
      <c r="H135" s="370"/>
      <c r="I135" s="251"/>
      <c r="J135" s="167" t="s">
        <v>37</v>
      </c>
      <c r="K135" s="168" t="s">
        <v>38</v>
      </c>
      <c r="L135" s="366">
        <v>0</v>
      </c>
      <c r="M135" s="366">
        <v>0</v>
      </c>
      <c r="N135" s="367">
        <v>0</v>
      </c>
      <c r="O135" s="169"/>
      <c r="P135" s="276" t="s">
        <v>35</v>
      </c>
      <c r="Q135" s="206"/>
      <c r="R135" s="170"/>
      <c r="S135" s="238" t="s">
        <v>292</v>
      </c>
      <c r="T135" s="3"/>
    </row>
    <row r="136" spans="1:20" s="8" customFormat="1" ht="15" customHeight="1" x14ac:dyDescent="0.3">
      <c r="A136" s="373"/>
      <c r="B136" s="370"/>
      <c r="C136" s="370"/>
      <c r="D136" s="370"/>
      <c r="E136" s="370"/>
      <c r="F136" s="370"/>
      <c r="G136" s="370"/>
      <c r="H136" s="370"/>
      <c r="I136" s="235"/>
      <c r="J136" s="43" t="s">
        <v>116</v>
      </c>
      <c r="K136" s="35"/>
      <c r="L136" s="351"/>
      <c r="M136" s="351"/>
      <c r="N136" s="352"/>
      <c r="O136" s="351"/>
      <c r="P136" s="280"/>
      <c r="Q136" s="217"/>
      <c r="R136" s="157"/>
      <c r="S136" s="238" t="s">
        <v>292</v>
      </c>
      <c r="T136" s="3"/>
    </row>
    <row r="137" spans="1:20" s="8" customFormat="1" ht="15" customHeight="1" x14ac:dyDescent="0.3">
      <c r="A137" s="374" t="s">
        <v>93</v>
      </c>
      <c r="B137" s="375" t="s">
        <v>117</v>
      </c>
      <c r="C137" s="375" t="s">
        <v>187</v>
      </c>
      <c r="D137" s="5" t="s">
        <v>583</v>
      </c>
      <c r="E137" s="5" t="s">
        <v>584</v>
      </c>
      <c r="F137" s="376">
        <v>225</v>
      </c>
      <c r="G137" s="376">
        <v>13</v>
      </c>
      <c r="H137" s="370"/>
      <c r="I137" s="230"/>
      <c r="J137" s="47" t="s">
        <v>29</v>
      </c>
      <c r="K137" s="36" t="s">
        <v>5</v>
      </c>
      <c r="L137" s="366">
        <v>3</v>
      </c>
      <c r="M137" s="366">
        <v>2</v>
      </c>
      <c r="N137" s="367">
        <v>3</v>
      </c>
      <c r="O137" s="54"/>
      <c r="P137" s="276" t="s">
        <v>28</v>
      </c>
      <c r="Q137" s="199">
        <v>40</v>
      </c>
      <c r="R137" s="256" t="s">
        <v>428</v>
      </c>
      <c r="S137" s="238" t="s">
        <v>292</v>
      </c>
      <c r="T137" s="3"/>
    </row>
    <row r="138" spans="1:20" ht="15" customHeight="1" x14ac:dyDescent="0.3">
      <c r="A138" s="374" t="s">
        <v>93</v>
      </c>
      <c r="B138" s="375" t="s">
        <v>118</v>
      </c>
      <c r="C138" s="375" t="s">
        <v>187</v>
      </c>
      <c r="D138" s="5" t="s">
        <v>585</v>
      </c>
      <c r="E138" s="5" t="s">
        <v>586</v>
      </c>
      <c r="F138" s="376">
        <v>226</v>
      </c>
      <c r="G138" s="376">
        <v>13</v>
      </c>
      <c r="H138" s="370"/>
      <c r="I138" s="230"/>
      <c r="J138" s="47" t="s">
        <v>30</v>
      </c>
      <c r="K138" s="36" t="s">
        <v>31</v>
      </c>
      <c r="L138" s="366">
        <v>53</v>
      </c>
      <c r="M138" s="366">
        <v>85.5</v>
      </c>
      <c r="N138" s="367">
        <v>5</v>
      </c>
      <c r="O138" s="54"/>
      <c r="P138" s="276" t="s">
        <v>28</v>
      </c>
      <c r="Q138" s="199">
        <v>40</v>
      </c>
      <c r="R138" s="257"/>
      <c r="S138" s="238" t="s">
        <v>292</v>
      </c>
      <c r="T138" s="3"/>
    </row>
    <row r="139" spans="1:20" ht="15" customHeight="1" x14ac:dyDescent="0.3">
      <c r="A139" s="374"/>
      <c r="B139" s="375"/>
      <c r="C139" s="375"/>
      <c r="D139" s="5"/>
      <c r="E139" s="5"/>
      <c r="F139" s="376"/>
      <c r="G139" s="376"/>
      <c r="H139" s="370"/>
      <c r="I139" s="230"/>
      <c r="J139" s="353" t="s">
        <v>119</v>
      </c>
      <c r="K139" s="38"/>
      <c r="L139" s="350"/>
      <c r="M139" s="350"/>
      <c r="N139" s="354"/>
      <c r="O139" s="350"/>
      <c r="P139" s="284"/>
      <c r="Q139" s="199"/>
      <c r="R139" s="257"/>
      <c r="S139" s="238" t="s">
        <v>292</v>
      </c>
      <c r="T139" s="3"/>
    </row>
    <row r="140" spans="1:20" ht="15" customHeight="1" x14ac:dyDescent="0.3">
      <c r="A140" s="374" t="s">
        <v>93</v>
      </c>
      <c r="B140" s="375" t="s">
        <v>120</v>
      </c>
      <c r="C140" s="375" t="s">
        <v>187</v>
      </c>
      <c r="D140" s="5" t="s">
        <v>587</v>
      </c>
      <c r="E140" s="5" t="s">
        <v>588</v>
      </c>
      <c r="F140" s="376">
        <v>228</v>
      </c>
      <c r="G140" s="376">
        <v>13</v>
      </c>
      <c r="H140" s="370"/>
      <c r="I140" s="230"/>
      <c r="J140" s="347" t="s">
        <v>121</v>
      </c>
      <c r="K140" s="38" t="s">
        <v>104</v>
      </c>
      <c r="L140" s="62">
        <v>85</v>
      </c>
      <c r="M140" s="62">
        <v>84</v>
      </c>
      <c r="N140" s="79">
        <v>83</v>
      </c>
      <c r="O140" s="58"/>
      <c r="P140" s="276">
        <v>0</v>
      </c>
      <c r="Q140" s="199">
        <v>41</v>
      </c>
      <c r="R140" s="154" t="s">
        <v>414</v>
      </c>
      <c r="S140" s="238" t="s">
        <v>292</v>
      </c>
      <c r="T140" s="3"/>
    </row>
    <row r="141" spans="1:20" ht="15" customHeight="1" x14ac:dyDescent="0.3">
      <c r="A141" s="374" t="s">
        <v>93</v>
      </c>
      <c r="B141" s="375" t="s">
        <v>122</v>
      </c>
      <c r="C141" s="375" t="s">
        <v>187</v>
      </c>
      <c r="D141" s="5" t="s">
        <v>589</v>
      </c>
      <c r="E141" s="5" t="s">
        <v>590</v>
      </c>
      <c r="F141" s="376">
        <v>229</v>
      </c>
      <c r="G141" s="376">
        <v>13</v>
      </c>
      <c r="H141" s="370"/>
      <c r="I141" s="230"/>
      <c r="J141" s="347" t="s">
        <v>190</v>
      </c>
      <c r="K141" s="38" t="s">
        <v>104</v>
      </c>
      <c r="L141" s="62">
        <v>83</v>
      </c>
      <c r="M141" s="62">
        <v>83</v>
      </c>
      <c r="N141" s="79">
        <v>86</v>
      </c>
      <c r="O141" s="54"/>
      <c r="P141" s="276">
        <v>0</v>
      </c>
      <c r="Q141" s="199"/>
      <c r="R141" s="158"/>
      <c r="S141" s="238"/>
      <c r="T141" s="3"/>
    </row>
    <row r="142" spans="1:20" ht="15" customHeight="1" x14ac:dyDescent="0.3">
      <c r="A142" s="374" t="s">
        <v>93</v>
      </c>
      <c r="B142" s="375" t="s">
        <v>123</v>
      </c>
      <c r="C142" s="375" t="s">
        <v>187</v>
      </c>
      <c r="D142" s="5" t="s">
        <v>591</v>
      </c>
      <c r="E142" s="5" t="s">
        <v>592</v>
      </c>
      <c r="F142" s="376">
        <v>230</v>
      </c>
      <c r="G142" s="376">
        <v>13</v>
      </c>
      <c r="H142" s="370"/>
      <c r="I142" s="230"/>
      <c r="J142" s="347" t="s">
        <v>124</v>
      </c>
      <c r="K142" s="38" t="s">
        <v>104</v>
      </c>
      <c r="L142" s="62" t="s">
        <v>24</v>
      </c>
      <c r="M142" s="62">
        <v>91</v>
      </c>
      <c r="N142" s="79" t="s">
        <v>24</v>
      </c>
      <c r="O142" s="54"/>
      <c r="P142" s="276">
        <v>0</v>
      </c>
      <c r="Q142" s="199"/>
      <c r="R142" s="158"/>
      <c r="S142" s="238"/>
      <c r="T142" s="3"/>
    </row>
    <row r="143" spans="1:20" ht="15" customHeight="1" x14ac:dyDescent="0.3">
      <c r="A143" s="374" t="s">
        <v>93</v>
      </c>
      <c r="B143" s="375" t="s">
        <v>125</v>
      </c>
      <c r="C143" s="375" t="s">
        <v>187</v>
      </c>
      <c r="D143" s="5" t="s">
        <v>593</v>
      </c>
      <c r="E143" s="5" t="s">
        <v>594</v>
      </c>
      <c r="F143" s="376">
        <v>231</v>
      </c>
      <c r="G143" s="376">
        <v>13</v>
      </c>
      <c r="H143" s="370"/>
      <c r="I143" s="230"/>
      <c r="J143" s="347" t="s">
        <v>126</v>
      </c>
      <c r="K143" s="38" t="s">
        <v>104</v>
      </c>
      <c r="L143" s="62" t="s">
        <v>24</v>
      </c>
      <c r="M143" s="62">
        <v>98</v>
      </c>
      <c r="N143" s="79" t="s">
        <v>24</v>
      </c>
      <c r="O143" s="54"/>
      <c r="P143" s="276">
        <v>0</v>
      </c>
      <c r="Q143" s="199"/>
      <c r="R143" s="158"/>
      <c r="S143" s="238"/>
      <c r="T143" s="3"/>
    </row>
    <row r="144" spans="1:20" ht="15" customHeight="1" x14ac:dyDescent="0.3">
      <c r="A144" s="374" t="s">
        <v>93</v>
      </c>
      <c r="B144" s="375" t="s">
        <v>127</v>
      </c>
      <c r="C144" s="375" t="s">
        <v>187</v>
      </c>
      <c r="D144" s="5" t="s">
        <v>595</v>
      </c>
      <c r="E144" s="5" t="s">
        <v>596</v>
      </c>
      <c r="F144" s="376">
        <v>232</v>
      </c>
      <c r="G144" s="376">
        <v>13</v>
      </c>
      <c r="H144" s="370"/>
      <c r="I144" s="230"/>
      <c r="J144" s="347" t="s">
        <v>128</v>
      </c>
      <c r="K144" s="38" t="s">
        <v>104</v>
      </c>
      <c r="L144" s="62" t="s">
        <v>24</v>
      </c>
      <c r="M144" s="62" t="s">
        <v>24</v>
      </c>
      <c r="N144" s="79" t="s">
        <v>24</v>
      </c>
      <c r="O144" s="54"/>
      <c r="P144" s="276">
        <v>0</v>
      </c>
      <c r="Q144" s="199"/>
      <c r="R144" s="158"/>
      <c r="S144" s="238"/>
      <c r="T144" s="3"/>
    </row>
    <row r="145" spans="1:20" s="8" customFormat="1" ht="15" customHeight="1" x14ac:dyDescent="0.3">
      <c r="A145" s="374" t="s">
        <v>93</v>
      </c>
      <c r="B145" s="375" t="s">
        <v>129</v>
      </c>
      <c r="C145" s="375" t="s">
        <v>187</v>
      </c>
      <c r="D145" s="5" t="s">
        <v>597</v>
      </c>
      <c r="E145" s="5" t="s">
        <v>598</v>
      </c>
      <c r="F145" s="376">
        <v>233</v>
      </c>
      <c r="G145" s="376">
        <v>13</v>
      </c>
      <c r="H145" s="370"/>
      <c r="I145" s="230"/>
      <c r="J145" s="347" t="s">
        <v>130</v>
      </c>
      <c r="K145" s="38" t="s">
        <v>104</v>
      </c>
      <c r="L145" s="62" t="s">
        <v>24</v>
      </c>
      <c r="M145" s="62" t="s">
        <v>24</v>
      </c>
      <c r="N145" s="79" t="s">
        <v>24</v>
      </c>
      <c r="O145" s="54"/>
      <c r="P145" s="276">
        <v>0</v>
      </c>
      <c r="Q145" s="199"/>
      <c r="R145" s="158"/>
      <c r="S145" s="238"/>
      <c r="T145" s="3"/>
    </row>
    <row r="146" spans="1:20" s="8" customFormat="1" ht="15" customHeight="1" x14ac:dyDescent="0.3">
      <c r="A146" s="373"/>
      <c r="B146" s="370"/>
      <c r="C146" s="370"/>
      <c r="D146" s="370"/>
      <c r="E146" s="370"/>
      <c r="F146" s="370"/>
      <c r="G146" s="370"/>
      <c r="H146" s="370"/>
      <c r="I146" s="230"/>
      <c r="J146" s="44" t="s">
        <v>131</v>
      </c>
      <c r="K146" s="38"/>
      <c r="L146" s="350"/>
      <c r="M146" s="350"/>
      <c r="N146" s="354"/>
      <c r="O146" s="350"/>
      <c r="P146" s="284"/>
      <c r="Q146" s="219"/>
      <c r="R146" s="164"/>
      <c r="S146" s="238"/>
      <c r="T146" s="3"/>
    </row>
    <row r="147" spans="1:20" ht="15" customHeight="1" x14ac:dyDescent="0.3">
      <c r="A147" s="374" t="s">
        <v>93</v>
      </c>
      <c r="B147" s="375" t="s">
        <v>132</v>
      </c>
      <c r="C147" s="375" t="s">
        <v>187</v>
      </c>
      <c r="D147" s="5" t="s">
        <v>599</v>
      </c>
      <c r="E147" s="5" t="s">
        <v>600</v>
      </c>
      <c r="F147" s="376">
        <v>235</v>
      </c>
      <c r="G147" s="376">
        <v>13</v>
      </c>
      <c r="H147" s="370"/>
      <c r="I147" s="230"/>
      <c r="J147" s="49" t="s">
        <v>367</v>
      </c>
      <c r="K147" s="36" t="s">
        <v>104</v>
      </c>
      <c r="L147" s="58">
        <v>0.78</v>
      </c>
      <c r="M147" s="58">
        <v>0.77</v>
      </c>
      <c r="N147" s="76">
        <v>0.77</v>
      </c>
      <c r="O147" s="58"/>
      <c r="P147" s="276" t="s">
        <v>26</v>
      </c>
      <c r="Q147" s="199">
        <v>42</v>
      </c>
      <c r="R147" s="154" t="s">
        <v>415</v>
      </c>
      <c r="S147" s="238" t="s">
        <v>295</v>
      </c>
      <c r="T147" s="3"/>
    </row>
    <row r="148" spans="1:20" ht="15" customHeight="1" x14ac:dyDescent="0.3">
      <c r="A148" s="374" t="s">
        <v>93</v>
      </c>
      <c r="B148" s="375" t="s">
        <v>133</v>
      </c>
      <c r="C148" s="375" t="s">
        <v>187</v>
      </c>
      <c r="D148" s="5" t="s">
        <v>601</v>
      </c>
      <c r="E148" s="5" t="s">
        <v>602</v>
      </c>
      <c r="F148" s="376">
        <v>236</v>
      </c>
      <c r="G148" s="376">
        <v>13</v>
      </c>
      <c r="H148" s="370"/>
      <c r="I148" s="230"/>
      <c r="J148" s="49" t="s">
        <v>368</v>
      </c>
      <c r="K148" s="36" t="s">
        <v>104</v>
      </c>
      <c r="L148" s="58">
        <v>0.8</v>
      </c>
      <c r="M148" s="58">
        <v>0.81</v>
      </c>
      <c r="N148" s="76">
        <v>0.81</v>
      </c>
      <c r="O148" s="58"/>
      <c r="P148" s="276" t="s">
        <v>26</v>
      </c>
      <c r="Q148" s="199">
        <v>42</v>
      </c>
      <c r="R148" s="355"/>
      <c r="S148" s="242" t="s">
        <v>295</v>
      </c>
      <c r="T148" s="3"/>
    </row>
    <row r="149" spans="1:20" ht="15" customHeight="1" x14ac:dyDescent="0.3">
      <c r="A149" s="374" t="s">
        <v>93</v>
      </c>
      <c r="B149" s="34" t="s">
        <v>245</v>
      </c>
      <c r="C149" s="375" t="s">
        <v>187</v>
      </c>
      <c r="D149" s="5" t="s">
        <v>603</v>
      </c>
      <c r="E149" s="5" t="s">
        <v>604</v>
      </c>
      <c r="F149" s="376">
        <v>237</v>
      </c>
      <c r="G149" s="376">
        <v>13</v>
      </c>
      <c r="H149" s="370"/>
      <c r="I149" s="230"/>
      <c r="J149" s="49" t="s">
        <v>395</v>
      </c>
      <c r="K149" s="38" t="s">
        <v>104</v>
      </c>
      <c r="L149" s="58">
        <v>0.50087873462214416</v>
      </c>
      <c r="M149" s="58">
        <v>0.50590000000000002</v>
      </c>
      <c r="N149" s="76">
        <v>0.49080000000000001</v>
      </c>
      <c r="O149" s="58"/>
      <c r="P149" s="276">
        <v>0</v>
      </c>
      <c r="Q149" s="199"/>
      <c r="R149" s="203"/>
      <c r="S149" s="238" t="s">
        <v>297</v>
      </c>
      <c r="T149" s="3"/>
    </row>
    <row r="150" spans="1:20" ht="15" customHeight="1" x14ac:dyDescent="0.3">
      <c r="A150" s="374" t="s">
        <v>93</v>
      </c>
      <c r="B150" s="34" t="s">
        <v>246</v>
      </c>
      <c r="C150" s="375" t="s">
        <v>187</v>
      </c>
      <c r="D150" s="5" t="s">
        <v>605</v>
      </c>
      <c r="E150" s="5" t="s">
        <v>606</v>
      </c>
      <c r="F150" s="376">
        <v>238</v>
      </c>
      <c r="G150" s="376">
        <v>13</v>
      </c>
      <c r="H150" s="370"/>
      <c r="I150" s="230"/>
      <c r="J150" s="49" t="s">
        <v>396</v>
      </c>
      <c r="K150" s="38" t="s">
        <v>104</v>
      </c>
      <c r="L150" s="58">
        <v>0.15942028985507245</v>
      </c>
      <c r="M150" s="58">
        <v>0.2</v>
      </c>
      <c r="N150" s="76">
        <v>0.21110000000000001</v>
      </c>
      <c r="O150" s="58"/>
      <c r="P150" s="276">
        <v>0</v>
      </c>
      <c r="Q150" s="199"/>
      <c r="R150" s="158"/>
      <c r="S150" s="238" t="s">
        <v>297</v>
      </c>
      <c r="T150" s="3"/>
    </row>
    <row r="151" spans="1:20" s="8" customFormat="1" ht="15" customHeight="1" x14ac:dyDescent="0.3">
      <c r="A151" s="374" t="s">
        <v>93</v>
      </c>
      <c r="B151" s="375" t="s">
        <v>166</v>
      </c>
      <c r="C151" s="375" t="s">
        <v>187</v>
      </c>
      <c r="D151" s="5" t="s">
        <v>607</v>
      </c>
      <c r="E151" s="5" t="s">
        <v>608</v>
      </c>
      <c r="F151" s="376">
        <v>239</v>
      </c>
      <c r="G151" s="376">
        <v>13</v>
      </c>
      <c r="H151" s="370"/>
      <c r="I151" s="230"/>
      <c r="J151" s="347" t="s">
        <v>27</v>
      </c>
      <c r="K151" s="38"/>
      <c r="L151" s="58" t="s">
        <v>287</v>
      </c>
      <c r="M151" s="58" t="s">
        <v>24</v>
      </c>
      <c r="N151" s="76" t="s">
        <v>24</v>
      </c>
      <c r="O151" s="61"/>
      <c r="P151" s="276">
        <v>0</v>
      </c>
      <c r="Q151" s="199">
        <v>43</v>
      </c>
      <c r="R151" s="154" t="s">
        <v>443</v>
      </c>
      <c r="S151" s="238" t="s">
        <v>297</v>
      </c>
      <c r="T151" s="3"/>
    </row>
    <row r="152" spans="1:20" s="8" customFormat="1" ht="15" customHeight="1" x14ac:dyDescent="0.3">
      <c r="A152" s="373"/>
      <c r="B152" s="370"/>
      <c r="C152" s="370"/>
      <c r="D152" s="370"/>
      <c r="E152" s="370"/>
      <c r="F152" s="370"/>
      <c r="G152" s="370"/>
      <c r="H152" s="370"/>
      <c r="I152" s="230"/>
      <c r="J152" s="44" t="s">
        <v>186</v>
      </c>
      <c r="K152" s="38"/>
      <c r="L152" s="350"/>
      <c r="M152" s="350"/>
      <c r="N152" s="354"/>
      <c r="O152" s="350"/>
      <c r="P152" s="276"/>
      <c r="Q152" s="219"/>
      <c r="R152" s="220"/>
      <c r="S152" s="238"/>
      <c r="T152" s="3"/>
    </row>
    <row r="153" spans="1:20" s="27" customFormat="1" ht="15" customHeight="1" x14ac:dyDescent="0.3">
      <c r="A153" s="374" t="s">
        <v>93</v>
      </c>
      <c r="B153" s="375" t="s">
        <v>164</v>
      </c>
      <c r="C153" s="375" t="s">
        <v>187</v>
      </c>
      <c r="D153" s="5" t="s">
        <v>609</v>
      </c>
      <c r="E153" s="5" t="s">
        <v>610</v>
      </c>
      <c r="F153" s="376">
        <v>241</v>
      </c>
      <c r="G153" s="376">
        <v>13</v>
      </c>
      <c r="H153" s="370"/>
      <c r="I153" s="232"/>
      <c r="J153" s="174" t="s">
        <v>23</v>
      </c>
      <c r="K153" s="37" t="s">
        <v>104</v>
      </c>
      <c r="L153" s="58">
        <v>0</v>
      </c>
      <c r="M153" s="58">
        <v>0</v>
      </c>
      <c r="N153" s="76">
        <v>0</v>
      </c>
      <c r="O153" s="175"/>
      <c r="P153" s="276" t="s">
        <v>22</v>
      </c>
      <c r="Q153" s="200"/>
      <c r="R153" s="159"/>
      <c r="S153" s="231" t="s">
        <v>295</v>
      </c>
      <c r="T153" s="26"/>
    </row>
    <row r="154" spans="1:20" ht="15" customHeight="1" thickBot="1" x14ac:dyDescent="0.35">
      <c r="A154" s="374" t="s">
        <v>93</v>
      </c>
      <c r="B154" s="375" t="s">
        <v>165</v>
      </c>
      <c r="C154" s="375" t="s">
        <v>187</v>
      </c>
      <c r="D154" s="5" t="s">
        <v>611</v>
      </c>
      <c r="E154" s="5" t="s">
        <v>612</v>
      </c>
      <c r="F154" s="376">
        <v>242</v>
      </c>
      <c r="G154" s="376">
        <v>13</v>
      </c>
      <c r="H154" s="370"/>
      <c r="I154" s="233"/>
      <c r="J154" s="176" t="s">
        <v>25</v>
      </c>
      <c r="K154" s="177" t="s">
        <v>104</v>
      </c>
      <c r="L154" s="58">
        <v>0</v>
      </c>
      <c r="M154" s="58">
        <v>0</v>
      </c>
      <c r="N154" s="76">
        <v>0</v>
      </c>
      <c r="O154" s="178"/>
      <c r="P154" s="276" t="s">
        <v>22</v>
      </c>
      <c r="Q154" s="201"/>
      <c r="R154" s="179"/>
      <c r="S154" s="234" t="s">
        <v>295</v>
      </c>
      <c r="T154" s="3"/>
    </row>
    <row r="155" spans="1:20" ht="15" customHeight="1" thickBot="1" x14ac:dyDescent="0.35">
      <c r="A155" s="371"/>
      <c r="B155" s="372"/>
      <c r="C155" s="372"/>
      <c r="D155" s="372"/>
      <c r="E155" s="372"/>
      <c r="F155" s="372"/>
      <c r="G155" s="372"/>
      <c r="H155" s="372"/>
      <c r="I155" s="268"/>
      <c r="J155" s="356" t="s">
        <v>196</v>
      </c>
      <c r="K155" s="357" t="s">
        <v>1</v>
      </c>
      <c r="L155" s="358">
        <v>2023</v>
      </c>
      <c r="M155" s="358">
        <v>2024</v>
      </c>
      <c r="N155" s="358">
        <v>2025</v>
      </c>
      <c r="O155" s="358"/>
      <c r="P155" s="285" t="s">
        <v>61</v>
      </c>
      <c r="Q155" s="359"/>
      <c r="R155" s="269"/>
      <c r="S155" s="360"/>
      <c r="T155" s="3"/>
    </row>
    <row r="156" spans="1:20" ht="15" customHeight="1" x14ac:dyDescent="0.3">
      <c r="A156" s="373"/>
      <c r="B156" s="370"/>
      <c r="C156" s="370"/>
      <c r="D156" s="370"/>
      <c r="E156" s="370"/>
      <c r="F156" s="370"/>
      <c r="G156" s="370"/>
      <c r="H156" s="370"/>
      <c r="I156" s="235"/>
      <c r="J156" s="43" t="s">
        <v>183</v>
      </c>
      <c r="K156" s="35"/>
      <c r="L156" s="351"/>
      <c r="M156" s="351"/>
      <c r="N156" s="352"/>
      <c r="O156" s="351"/>
      <c r="P156" s="280"/>
      <c r="Q156" s="198"/>
      <c r="R156" s="157"/>
      <c r="S156" s="295"/>
      <c r="T156" s="3"/>
    </row>
    <row r="157" spans="1:20" ht="15" customHeight="1" x14ac:dyDescent="0.3">
      <c r="A157" s="374" t="s">
        <v>46</v>
      </c>
      <c r="B157" s="375" t="s">
        <v>168</v>
      </c>
      <c r="C157" s="375" t="s">
        <v>187</v>
      </c>
      <c r="D157" s="5" t="s">
        <v>613</v>
      </c>
      <c r="E157" s="5" t="s">
        <v>614</v>
      </c>
      <c r="F157" s="376">
        <v>245</v>
      </c>
      <c r="G157" s="376">
        <v>13</v>
      </c>
      <c r="H157" s="370"/>
      <c r="I157" s="230"/>
      <c r="J157" s="47" t="s">
        <v>298</v>
      </c>
      <c r="K157" s="38" t="s">
        <v>104</v>
      </c>
      <c r="L157" s="58">
        <v>1</v>
      </c>
      <c r="M157" s="58">
        <v>1</v>
      </c>
      <c r="N157" s="76">
        <v>1</v>
      </c>
      <c r="O157" s="62"/>
      <c r="P157" s="276">
        <v>0</v>
      </c>
      <c r="Q157" s="199"/>
      <c r="R157" s="158"/>
      <c r="S157" s="236"/>
      <c r="T157" s="3"/>
    </row>
    <row r="158" spans="1:20" ht="15" customHeight="1" x14ac:dyDescent="0.3">
      <c r="A158" s="374" t="s">
        <v>46</v>
      </c>
      <c r="B158" s="375" t="s">
        <v>169</v>
      </c>
      <c r="C158" s="375" t="s">
        <v>187</v>
      </c>
      <c r="D158" s="5" t="s">
        <v>615</v>
      </c>
      <c r="E158" s="5" t="s">
        <v>616</v>
      </c>
      <c r="F158" s="376">
        <v>246</v>
      </c>
      <c r="G158" s="376">
        <v>13</v>
      </c>
      <c r="H158" s="370"/>
      <c r="I158" s="230"/>
      <c r="J158" s="47" t="s">
        <v>369</v>
      </c>
      <c r="K158" s="38" t="s">
        <v>104</v>
      </c>
      <c r="L158" s="58">
        <v>1</v>
      </c>
      <c r="M158" s="58">
        <v>1</v>
      </c>
      <c r="N158" s="76">
        <v>1</v>
      </c>
      <c r="O158" s="62"/>
      <c r="P158" s="276">
        <v>0</v>
      </c>
      <c r="Q158" s="199">
        <v>44</v>
      </c>
      <c r="R158" s="154" t="s">
        <v>416</v>
      </c>
      <c r="S158" s="238"/>
      <c r="T158" s="3"/>
    </row>
    <row r="159" spans="1:20" ht="15" customHeight="1" x14ac:dyDescent="0.3">
      <c r="A159" s="373"/>
      <c r="B159" s="370"/>
      <c r="C159" s="370"/>
      <c r="D159" s="370"/>
      <c r="E159" s="370"/>
      <c r="F159" s="370"/>
      <c r="G159" s="370"/>
      <c r="H159" s="370"/>
      <c r="I159" s="235"/>
      <c r="J159" s="43" t="s">
        <v>136</v>
      </c>
      <c r="K159" s="35"/>
      <c r="L159" s="361"/>
      <c r="M159" s="361"/>
      <c r="N159" s="362"/>
      <c r="O159" s="351"/>
      <c r="P159" s="280"/>
      <c r="Q159" s="217"/>
      <c r="R159" s="224"/>
      <c r="S159" s="238"/>
      <c r="T159" s="3"/>
    </row>
    <row r="160" spans="1:20" s="8" customFormat="1" ht="15" customHeight="1" x14ac:dyDescent="0.3">
      <c r="A160" s="374" t="s">
        <v>46</v>
      </c>
      <c r="B160" s="375" t="s">
        <v>137</v>
      </c>
      <c r="C160" s="375" t="s">
        <v>187</v>
      </c>
      <c r="D160" s="5" t="s">
        <v>617</v>
      </c>
      <c r="E160" s="5" t="s">
        <v>618</v>
      </c>
      <c r="F160" s="376">
        <v>259</v>
      </c>
      <c r="G160" s="376">
        <v>13</v>
      </c>
      <c r="H160" s="370"/>
      <c r="I160" s="230"/>
      <c r="J160" s="47" t="s">
        <v>254</v>
      </c>
      <c r="K160" s="38" t="s">
        <v>104</v>
      </c>
      <c r="L160" s="57">
        <v>1</v>
      </c>
      <c r="M160" s="57">
        <v>1</v>
      </c>
      <c r="N160" s="76">
        <v>1</v>
      </c>
      <c r="O160" s="62"/>
      <c r="P160" s="276">
        <v>0</v>
      </c>
      <c r="Q160" s="199"/>
      <c r="R160" s="158"/>
      <c r="S160" s="238"/>
      <c r="T160" s="3"/>
    </row>
    <row r="161" spans="1:20" ht="15" customHeight="1" x14ac:dyDescent="0.3">
      <c r="A161" s="373"/>
      <c r="B161" s="370"/>
      <c r="C161" s="370"/>
      <c r="D161" s="370"/>
      <c r="E161" s="370"/>
      <c r="F161" s="370"/>
      <c r="G161" s="370"/>
      <c r="H161" s="370"/>
      <c r="I161" s="230"/>
      <c r="J161" s="44" t="s">
        <v>134</v>
      </c>
      <c r="K161" s="38"/>
      <c r="L161" s="58"/>
      <c r="M161" s="58"/>
      <c r="N161" s="76"/>
      <c r="O161" s="54"/>
      <c r="P161" s="276"/>
      <c r="Q161" s="199"/>
      <c r="R161" s="158"/>
      <c r="S161" s="238"/>
      <c r="T161" s="3"/>
    </row>
    <row r="162" spans="1:20" ht="15" customHeight="1" x14ac:dyDescent="0.3">
      <c r="A162" s="374" t="s">
        <v>46</v>
      </c>
      <c r="B162" s="375" t="s">
        <v>135</v>
      </c>
      <c r="C162" s="375" t="s">
        <v>187</v>
      </c>
      <c r="D162" s="5" t="s">
        <v>619</v>
      </c>
      <c r="E162" s="5" t="s">
        <v>620</v>
      </c>
      <c r="F162" s="376">
        <v>250</v>
      </c>
      <c r="G162" s="376">
        <v>13</v>
      </c>
      <c r="H162" s="370"/>
      <c r="I162" s="230"/>
      <c r="J162" s="47" t="s">
        <v>40</v>
      </c>
      <c r="K162" s="38" t="s">
        <v>4</v>
      </c>
      <c r="L162" s="58">
        <v>0</v>
      </c>
      <c r="M162" s="58">
        <v>0</v>
      </c>
      <c r="N162" s="76">
        <v>0</v>
      </c>
      <c r="O162" s="54"/>
      <c r="P162" s="276" t="s">
        <v>39</v>
      </c>
      <c r="Q162" s="199"/>
      <c r="R162" s="158"/>
      <c r="S162" s="238"/>
      <c r="T162" s="3"/>
    </row>
    <row r="163" spans="1:20" ht="15" customHeight="1" x14ac:dyDescent="0.3">
      <c r="A163" s="373"/>
      <c r="B163" s="370"/>
      <c r="C163" s="370"/>
      <c r="D163" s="370"/>
      <c r="E163" s="370"/>
      <c r="F163" s="370"/>
      <c r="G163" s="370"/>
      <c r="H163" s="370"/>
      <c r="I163" s="230"/>
      <c r="J163" s="44" t="s">
        <v>192</v>
      </c>
      <c r="K163" s="38"/>
      <c r="L163" s="348"/>
      <c r="M163" s="348"/>
      <c r="N163" s="349"/>
      <c r="O163" s="350"/>
      <c r="P163" s="276"/>
      <c r="Q163" s="199"/>
      <c r="R163" s="158"/>
      <c r="S163" s="238"/>
      <c r="T163" s="3"/>
    </row>
    <row r="164" spans="1:20" ht="15" customHeight="1" x14ac:dyDescent="0.3">
      <c r="A164" s="374" t="s">
        <v>93</v>
      </c>
      <c r="B164" s="375" t="s">
        <v>173</v>
      </c>
      <c r="C164" s="375" t="s">
        <v>187</v>
      </c>
      <c r="D164" s="5" t="s">
        <v>621</v>
      </c>
      <c r="E164" s="5" t="s">
        <v>622</v>
      </c>
      <c r="F164" s="376">
        <v>253</v>
      </c>
      <c r="G164" s="376">
        <v>13</v>
      </c>
      <c r="H164" s="370"/>
      <c r="I164" s="230"/>
      <c r="J164" s="47" t="s">
        <v>45</v>
      </c>
      <c r="K164" s="36" t="s">
        <v>104</v>
      </c>
      <c r="L164" s="58">
        <v>0.62953592109367928</v>
      </c>
      <c r="M164" s="58">
        <v>0.58887131893519151</v>
      </c>
      <c r="N164" s="76">
        <v>0.54678227513315147</v>
      </c>
      <c r="O164" s="58"/>
      <c r="P164" s="276" t="s">
        <v>44</v>
      </c>
      <c r="Q164" s="199"/>
      <c r="R164" s="158"/>
      <c r="S164" s="242"/>
      <c r="T164" s="3"/>
    </row>
    <row r="165" spans="1:20" ht="15" customHeight="1" x14ac:dyDescent="0.3">
      <c r="A165" s="374"/>
      <c r="B165" s="375"/>
      <c r="C165" s="375"/>
      <c r="D165" s="5"/>
      <c r="E165" s="5"/>
      <c r="F165" s="376"/>
      <c r="G165" s="376"/>
      <c r="H165" s="370"/>
      <c r="I165" s="230"/>
      <c r="J165" s="47" t="s">
        <v>370</v>
      </c>
      <c r="K165" s="36"/>
      <c r="L165" s="58"/>
      <c r="M165" s="58"/>
      <c r="N165" s="76"/>
      <c r="O165" s="58"/>
      <c r="P165" s="276"/>
      <c r="Q165" s="199">
        <v>45</v>
      </c>
      <c r="R165" s="165" t="s">
        <v>420</v>
      </c>
      <c r="S165" s="240"/>
      <c r="T165" s="3"/>
    </row>
    <row r="166" spans="1:20" ht="15" customHeight="1" x14ac:dyDescent="0.3">
      <c r="A166" s="374" t="s">
        <v>93</v>
      </c>
      <c r="B166" s="375" t="s">
        <v>170</v>
      </c>
      <c r="C166" s="375" t="s">
        <v>187</v>
      </c>
      <c r="D166" s="5" t="s">
        <v>623</v>
      </c>
      <c r="E166" s="5" t="s">
        <v>624</v>
      </c>
      <c r="F166" s="376">
        <v>254</v>
      </c>
      <c r="G166" s="376">
        <v>13</v>
      </c>
      <c r="H166" s="370"/>
      <c r="I166" s="230"/>
      <c r="J166" s="363" t="s">
        <v>190</v>
      </c>
      <c r="K166" s="36" t="s">
        <v>104</v>
      </c>
      <c r="L166" s="58">
        <v>0.74275736872581544</v>
      </c>
      <c r="M166" s="58">
        <v>0.71458961479242034</v>
      </c>
      <c r="N166" s="76">
        <v>0.62132122119025401</v>
      </c>
      <c r="O166" s="58"/>
      <c r="P166" s="276" t="s">
        <v>44</v>
      </c>
      <c r="Q166" s="199">
        <v>46</v>
      </c>
      <c r="R166" s="158" t="s">
        <v>421</v>
      </c>
      <c r="S166" s="238"/>
      <c r="T166" s="3"/>
    </row>
    <row r="167" spans="1:20" ht="15" customHeight="1" x14ac:dyDescent="0.3">
      <c r="A167" s="374" t="s">
        <v>93</v>
      </c>
      <c r="B167" s="375" t="s">
        <v>171</v>
      </c>
      <c r="C167" s="375" t="s">
        <v>187</v>
      </c>
      <c r="D167" s="5" t="s">
        <v>625</v>
      </c>
      <c r="E167" s="5" t="s">
        <v>626</v>
      </c>
      <c r="F167" s="376">
        <v>255</v>
      </c>
      <c r="G167" s="376">
        <v>13</v>
      </c>
      <c r="H167" s="370"/>
      <c r="I167" s="230"/>
      <c r="J167" s="363" t="s">
        <v>191</v>
      </c>
      <c r="K167" s="36" t="s">
        <v>104</v>
      </c>
      <c r="L167" s="58">
        <v>0.52351145731132931</v>
      </c>
      <c r="M167" s="58">
        <v>0.46317484614655413</v>
      </c>
      <c r="N167" s="76">
        <v>0.44384557887234155</v>
      </c>
      <c r="O167" s="58"/>
      <c r="P167" s="276" t="s">
        <v>44</v>
      </c>
      <c r="Q167" s="199">
        <v>47</v>
      </c>
      <c r="R167" s="158" t="s">
        <v>422</v>
      </c>
      <c r="S167" s="238"/>
      <c r="T167" s="15"/>
    </row>
    <row r="168" spans="1:20" ht="15" customHeight="1" thickBot="1" x14ac:dyDescent="0.35">
      <c r="A168" s="382" t="s">
        <v>93</v>
      </c>
      <c r="B168" s="383" t="s">
        <v>172</v>
      </c>
      <c r="C168" s="383" t="s">
        <v>187</v>
      </c>
      <c r="D168" s="384" t="s">
        <v>627</v>
      </c>
      <c r="E168" s="384" t="s">
        <v>628</v>
      </c>
      <c r="F168" s="385">
        <v>256</v>
      </c>
      <c r="G168" s="385">
        <v>13</v>
      </c>
      <c r="H168" s="386"/>
      <c r="I168" s="246"/>
      <c r="J168" s="387" t="s">
        <v>371</v>
      </c>
      <c r="K168" s="171" t="s">
        <v>104</v>
      </c>
      <c r="L168" s="58">
        <v>0.49963573188777627</v>
      </c>
      <c r="M168" s="58">
        <v>0.44233238507693634</v>
      </c>
      <c r="N168" s="76">
        <v>0.40799582544721807</v>
      </c>
      <c r="O168" s="172"/>
      <c r="P168" s="276" t="s">
        <v>44</v>
      </c>
      <c r="Q168" s="209">
        <v>48</v>
      </c>
      <c r="R168" s="173" t="s">
        <v>440</v>
      </c>
      <c r="S168" s="234"/>
    </row>
    <row r="169" spans="1:20" ht="15" customHeight="1" x14ac:dyDescent="0.3">
      <c r="A169" s="13"/>
      <c r="B169" s="13"/>
      <c r="C169" s="13"/>
      <c r="D169" s="13"/>
      <c r="E169" s="13"/>
      <c r="F169" s="13"/>
      <c r="G169" s="13"/>
      <c r="H169" s="13"/>
      <c r="R169" s="166"/>
      <c r="S169" s="32"/>
    </row>
    <row r="170" spans="1:20" ht="15" customHeight="1" x14ac:dyDescent="0.3">
      <c r="J170" s="28"/>
      <c r="R170" s="166"/>
      <c r="T170" s="19"/>
    </row>
    <row r="171" spans="1:20" ht="15" customHeight="1" x14ac:dyDescent="0.3">
      <c r="J171" s="29"/>
      <c r="R171" s="166"/>
    </row>
    <row r="172" spans="1:20" ht="15" customHeight="1" x14ac:dyDescent="0.3">
      <c r="J172" s="18"/>
      <c r="K172" s="17"/>
      <c r="L172" s="17"/>
      <c r="M172" s="17"/>
      <c r="N172" s="17"/>
      <c r="O172" s="17"/>
      <c r="P172" s="286"/>
      <c r="Q172" s="134"/>
      <c r="R172" s="166"/>
    </row>
    <row r="173" spans="1:20" ht="15" customHeight="1" x14ac:dyDescent="0.3">
      <c r="J173" s="29"/>
    </row>
    <row r="174" spans="1:20" ht="15" customHeight="1" x14ac:dyDescent="0.3">
      <c r="J174" s="22"/>
      <c r="S174" s="21"/>
    </row>
    <row r="175" spans="1:20" ht="15" customHeight="1" x14ac:dyDescent="0.3">
      <c r="J175" s="30"/>
    </row>
    <row r="176" spans="1:20" ht="15" customHeight="1" x14ac:dyDescent="0.3">
      <c r="J176" s="30"/>
    </row>
    <row r="177" spans="10:19" ht="15" customHeight="1" x14ac:dyDescent="0.3">
      <c r="J177" s="30"/>
      <c r="S177" s="21"/>
    </row>
    <row r="178" spans="10:19" ht="15" customHeight="1" x14ac:dyDescent="0.3">
      <c r="J178" s="30"/>
      <c r="S178" s="21"/>
    </row>
    <row r="179" spans="10:19" ht="15" customHeight="1" x14ac:dyDescent="0.3">
      <c r="J179" s="29"/>
      <c r="S179" s="21"/>
    </row>
    <row r="180" spans="10:19" ht="15" customHeight="1" x14ac:dyDescent="0.3">
      <c r="J180" s="29"/>
      <c r="S180" s="21"/>
    </row>
    <row r="181" spans="10:19" ht="15" customHeight="1" x14ac:dyDescent="0.3">
      <c r="J181" s="29"/>
      <c r="S181" s="21"/>
    </row>
    <row r="182" spans="10:19" ht="15" customHeight="1" x14ac:dyDescent="0.3">
      <c r="J182" s="29"/>
    </row>
    <row r="183" spans="10:19" ht="15" customHeight="1" x14ac:dyDescent="0.3">
      <c r="J183" s="29"/>
    </row>
    <row r="184" spans="10:19" ht="15" customHeight="1" x14ac:dyDescent="0.3">
      <c r="J184" s="29"/>
    </row>
    <row r="185" spans="10:19" ht="15" customHeight="1" x14ac:dyDescent="0.3">
      <c r="J185" s="29"/>
    </row>
    <row r="186" spans="10:19" ht="15" customHeight="1" x14ac:dyDescent="0.3">
      <c r="J186" s="29"/>
    </row>
    <row r="187" spans="10:19" ht="15" customHeight="1" x14ac:dyDescent="0.3">
      <c r="J187" s="29"/>
    </row>
    <row r="188" spans="10:19" ht="15" customHeight="1" x14ac:dyDescent="0.3">
      <c r="J188" s="30"/>
    </row>
    <row r="189" spans="10:19" ht="15" customHeight="1" x14ac:dyDescent="0.3">
      <c r="J189" s="29"/>
    </row>
    <row r="190" spans="10:19" ht="15" customHeight="1" x14ac:dyDescent="0.3">
      <c r="J190" s="29"/>
    </row>
    <row r="191" spans="10:19" ht="15" customHeight="1" x14ac:dyDescent="0.3">
      <c r="J191" s="29"/>
    </row>
    <row r="192" spans="10:19" ht="15" customHeight="1" x14ac:dyDescent="0.3">
      <c r="J192" s="29"/>
    </row>
    <row r="193" spans="10:10" ht="15" customHeight="1" x14ac:dyDescent="0.3">
      <c r="J193" s="30"/>
    </row>
    <row r="194" spans="10:10" ht="15" customHeight="1" x14ac:dyDescent="0.3">
      <c r="J194" s="30"/>
    </row>
    <row r="195" spans="10:10" ht="15" customHeight="1" x14ac:dyDescent="0.3">
      <c r="J195" s="30"/>
    </row>
    <row r="196" spans="10:10" ht="15" customHeight="1" x14ac:dyDescent="0.3">
      <c r="J196" s="29"/>
    </row>
    <row r="197" spans="10:10" ht="15" customHeight="1" x14ac:dyDescent="0.3">
      <c r="J197" s="29"/>
    </row>
    <row r="198" spans="10:10" ht="15" customHeight="1" x14ac:dyDescent="0.3">
      <c r="J198" s="22"/>
    </row>
    <row r="199" spans="10:10" ht="15" customHeight="1" x14ac:dyDescent="0.3">
      <c r="J199" s="29"/>
    </row>
    <row r="200" spans="10:10" ht="15" customHeight="1" x14ac:dyDescent="0.3">
      <c r="J200" s="31"/>
    </row>
    <row r="201" spans="10:10" ht="15" customHeight="1" x14ac:dyDescent="0.3">
      <c r="J201" s="31"/>
    </row>
    <row r="202" spans="10:10" ht="15" customHeight="1" x14ac:dyDescent="0.3">
      <c r="J202" s="31"/>
    </row>
    <row r="203" spans="10:10" ht="15" customHeight="1" x14ac:dyDescent="0.3">
      <c r="J203" s="31"/>
    </row>
    <row r="204" spans="10:10" ht="15" customHeight="1" x14ac:dyDescent="0.3">
      <c r="J204" s="30"/>
    </row>
    <row r="205" spans="10:10" ht="15" customHeight="1" x14ac:dyDescent="0.3">
      <c r="J205" s="30"/>
    </row>
  </sheetData>
  <mergeCells count="2">
    <mergeCell ref="K104:K106"/>
    <mergeCell ref="I3:Q4"/>
  </mergeCells>
  <phoneticPr fontId="9" type="noConversion"/>
  <pageMargins left="0.25" right="0.25" top="0.75" bottom="0.75" header="0.3" footer="0.3"/>
  <pageSetup scale="35" fitToHeight="0" orientation="portrait" r:id="rId1"/>
  <rowBreaks count="4" manualBreakCount="4">
    <brk id="44" min="8" max="18" man="1"/>
    <brk id="72" min="8" max="18" man="1"/>
    <brk id="128" min="8" max="18" man="1"/>
    <brk id="154" min="8"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6FCE3-33EB-488F-B850-3C2801B680F0}">
  <sheetPr codeName="Sheet26"/>
  <dimension ref="A1:BJ70"/>
  <sheetViews>
    <sheetView zoomScaleNormal="100" workbookViewId="0">
      <pane xSplit="7" ySplit="21" topLeftCell="H22" activePane="bottomRight" state="frozen"/>
      <selection activeCell="L9" sqref="L9:R9"/>
      <selection pane="topRight" activeCell="L9" sqref="L9:R9"/>
      <selection pane="bottomLeft" activeCell="L9" sqref="L9:R9"/>
      <selection pane="bottomRight" activeCell="V13" sqref="V13"/>
    </sheetView>
  </sheetViews>
  <sheetFormatPr defaultColWidth="9.109375" defaultRowHeight="14.4" x14ac:dyDescent="0.3"/>
  <cols>
    <col min="1" max="6" width="9.109375" style="82" hidden="1" customWidth="1"/>
    <col min="7" max="7" width="56.109375" style="82" customWidth="1"/>
    <col min="8" max="8" width="9.109375" style="82"/>
    <col min="9" max="15" width="10.33203125" style="82" customWidth="1"/>
    <col min="16" max="16" width="10.5546875" style="82" customWidth="1"/>
    <col min="17" max="17" width="10.33203125" style="82" customWidth="1"/>
    <col min="18" max="18" width="11.33203125" style="82" customWidth="1"/>
    <col min="19" max="35" width="10.33203125" style="82" customWidth="1"/>
    <col min="36" max="16384" width="9.109375" style="82"/>
  </cols>
  <sheetData>
    <row r="1" spans="1:62" x14ac:dyDescent="0.3">
      <c r="A1" s="64"/>
      <c r="B1" s="64"/>
      <c r="C1" s="64"/>
      <c r="D1" s="69" t="s">
        <v>272</v>
      </c>
      <c r="E1" s="64"/>
      <c r="F1" s="64"/>
      <c r="G1" s="404" t="s">
        <v>308</v>
      </c>
      <c r="H1" s="404"/>
      <c r="I1" s="404"/>
      <c r="J1" s="81"/>
      <c r="K1" s="81"/>
      <c r="L1" s="81"/>
      <c r="M1" s="81"/>
      <c r="N1" s="81"/>
      <c r="O1" s="81"/>
      <c r="P1" s="81"/>
      <c r="Q1" s="81"/>
      <c r="R1" s="81"/>
    </row>
    <row r="2" spans="1:62" x14ac:dyDescent="0.3">
      <c r="A2" s="64"/>
      <c r="B2" s="64"/>
      <c r="C2" s="64"/>
      <c r="D2" s="64"/>
      <c r="E2" s="64"/>
      <c r="F2" s="64"/>
      <c r="G2" s="81"/>
      <c r="I2" s="81"/>
      <c r="J2" s="81"/>
      <c r="K2" s="81"/>
      <c r="L2" s="81"/>
      <c r="M2" s="81"/>
      <c r="N2" s="81"/>
      <c r="O2" s="81"/>
      <c r="P2" s="81"/>
      <c r="Q2" s="81"/>
      <c r="R2" s="81"/>
    </row>
    <row r="3" spans="1:62" x14ac:dyDescent="0.3">
      <c r="A3" s="64"/>
      <c r="B3" s="64"/>
      <c r="C3" s="64"/>
      <c r="D3" s="64"/>
      <c r="E3" s="64"/>
      <c r="F3" s="64"/>
      <c r="G3" s="83" t="s">
        <v>239</v>
      </c>
      <c r="H3" s="81" t="s">
        <v>209</v>
      </c>
      <c r="I3" s="81"/>
      <c r="K3" s="81"/>
      <c r="L3" s="81"/>
      <c r="M3" s="81"/>
      <c r="N3" s="81"/>
      <c r="O3" s="81"/>
      <c r="P3" s="81"/>
      <c r="Q3" s="81"/>
      <c r="R3" s="81"/>
    </row>
    <row r="4" spans="1:62" x14ac:dyDescent="0.3">
      <c r="A4" s="64"/>
      <c r="B4" s="64"/>
      <c r="C4" s="64"/>
      <c r="D4" s="64"/>
      <c r="E4" s="64"/>
      <c r="F4" s="64"/>
      <c r="G4" s="83" t="s">
        <v>237</v>
      </c>
      <c r="H4" s="81" t="s">
        <v>309</v>
      </c>
      <c r="I4" s="81"/>
      <c r="K4" s="81"/>
      <c r="L4" s="81"/>
      <c r="M4" s="81"/>
      <c r="N4" s="81"/>
      <c r="O4" s="81"/>
      <c r="P4" s="81"/>
      <c r="Q4" s="81"/>
      <c r="R4" s="81"/>
    </row>
    <row r="5" spans="1:62" x14ac:dyDescent="0.3">
      <c r="A5" s="64"/>
      <c r="B5" s="64"/>
      <c r="C5" s="64"/>
      <c r="D5" s="64"/>
      <c r="E5" s="64"/>
      <c r="F5" s="64"/>
      <c r="G5" s="84"/>
      <c r="H5" s="84"/>
      <c r="I5" s="84"/>
      <c r="J5" s="84"/>
      <c r="K5" s="84"/>
      <c r="L5" s="84"/>
      <c r="M5" s="84"/>
      <c r="N5" s="81"/>
      <c r="O5" s="81"/>
      <c r="P5" s="81"/>
      <c r="Q5" s="81"/>
      <c r="R5" s="81"/>
    </row>
    <row r="6" spans="1:62" x14ac:dyDescent="0.3">
      <c r="A6" s="64"/>
      <c r="B6" s="64"/>
      <c r="C6" s="64"/>
      <c r="D6" s="64"/>
      <c r="E6" s="64"/>
      <c r="F6" s="64"/>
      <c r="G6" s="85"/>
      <c r="H6" s="405" t="s">
        <v>230</v>
      </c>
      <c r="I6" s="406"/>
      <c r="J6" s="407" t="s">
        <v>61</v>
      </c>
      <c r="K6" s="408"/>
      <c r="L6" s="408"/>
      <c r="M6" s="408"/>
      <c r="N6" s="408"/>
      <c r="O6" s="408"/>
      <c r="P6" s="408"/>
      <c r="Q6" s="408"/>
      <c r="R6" s="409"/>
    </row>
    <row r="7" spans="1:62" x14ac:dyDescent="0.3">
      <c r="A7" s="64"/>
      <c r="B7" s="64"/>
      <c r="C7" s="64"/>
      <c r="D7" s="64"/>
      <c r="E7" s="64"/>
      <c r="F7" s="64"/>
      <c r="G7" s="86" t="s">
        <v>231</v>
      </c>
      <c r="H7" s="399" t="s">
        <v>232</v>
      </c>
      <c r="I7" s="400"/>
      <c r="J7" s="401" t="s">
        <v>273</v>
      </c>
      <c r="K7" s="402"/>
      <c r="L7" s="402"/>
      <c r="M7" s="402"/>
      <c r="N7" s="402"/>
      <c r="O7" s="402"/>
      <c r="P7" s="402"/>
      <c r="Q7" s="402"/>
      <c r="R7" s="403"/>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1"/>
      <c r="AU7" s="81"/>
      <c r="AV7" s="81"/>
      <c r="AW7" s="81"/>
      <c r="AX7" s="81"/>
      <c r="AY7" s="81"/>
      <c r="AZ7" s="81"/>
      <c r="BA7" s="81"/>
      <c r="BB7" s="81"/>
      <c r="BC7" s="81"/>
      <c r="BD7" s="81"/>
      <c r="BE7" s="81"/>
      <c r="BF7" s="81"/>
      <c r="BG7" s="81"/>
      <c r="BH7" s="81"/>
      <c r="BI7" s="81"/>
      <c r="BJ7" s="81"/>
    </row>
    <row r="8" spans="1:62" x14ac:dyDescent="0.3">
      <c r="A8" s="64"/>
      <c r="B8" s="64"/>
      <c r="C8" s="64"/>
      <c r="D8" s="64"/>
      <c r="E8" s="64"/>
      <c r="F8" s="64"/>
      <c r="G8" s="86"/>
      <c r="H8" s="399" t="s">
        <v>310</v>
      </c>
      <c r="I8" s="400"/>
      <c r="J8" s="401" t="s">
        <v>274</v>
      </c>
      <c r="K8" s="402"/>
      <c r="L8" s="402"/>
      <c r="M8" s="402"/>
      <c r="N8" s="402"/>
      <c r="O8" s="402"/>
      <c r="P8" s="402"/>
      <c r="Q8" s="402"/>
      <c r="R8" s="403"/>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c r="AT8" s="81"/>
      <c r="AU8" s="81"/>
      <c r="AV8" s="81"/>
      <c r="AW8" s="81"/>
      <c r="AX8" s="81"/>
      <c r="AY8" s="81"/>
      <c r="AZ8" s="81"/>
      <c r="BA8" s="81"/>
      <c r="BB8" s="81"/>
      <c r="BC8" s="81"/>
      <c r="BD8" s="81"/>
      <c r="BE8" s="81"/>
      <c r="BF8" s="81"/>
      <c r="BG8" s="81"/>
      <c r="BH8" s="81"/>
      <c r="BI8" s="81"/>
      <c r="BJ8" s="81"/>
    </row>
    <row r="9" spans="1:62" x14ac:dyDescent="0.3">
      <c r="A9" s="64"/>
      <c r="B9" s="64"/>
      <c r="C9" s="64"/>
      <c r="D9" s="64"/>
      <c r="E9" s="64"/>
      <c r="F9" s="64"/>
      <c r="G9" s="87"/>
      <c r="H9" s="410"/>
      <c r="I9" s="410"/>
      <c r="J9" s="410"/>
      <c r="K9" s="410"/>
      <c r="L9" s="411"/>
      <c r="M9" s="411"/>
      <c r="N9" s="411"/>
      <c r="O9" s="411"/>
      <c r="P9" s="411"/>
      <c r="Q9" s="411"/>
      <c r="R9" s="41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1"/>
      <c r="AU9" s="81"/>
      <c r="AV9" s="81"/>
      <c r="AW9" s="81"/>
      <c r="AX9" s="81"/>
      <c r="AY9" s="81"/>
      <c r="AZ9" s="81"/>
      <c r="BA9" s="81"/>
      <c r="BB9" s="81"/>
      <c r="BC9" s="81"/>
      <c r="BD9" s="81"/>
      <c r="BE9" s="81"/>
      <c r="BF9" s="81"/>
      <c r="BG9" s="81"/>
      <c r="BH9" s="81"/>
      <c r="BI9" s="81"/>
      <c r="BJ9" s="81"/>
    </row>
    <row r="10" spans="1:62" x14ac:dyDescent="0.3">
      <c r="A10" s="64"/>
      <c r="B10" s="64"/>
      <c r="C10" s="64"/>
      <c r="D10" s="64"/>
      <c r="E10" s="64"/>
      <c r="F10" s="64"/>
      <c r="G10" s="87"/>
      <c r="H10" s="410"/>
      <c r="I10" s="410"/>
      <c r="J10" s="410"/>
      <c r="K10" s="410"/>
      <c r="L10" s="410"/>
      <c r="M10" s="410"/>
      <c r="N10" s="410"/>
      <c r="O10" s="410"/>
      <c r="P10" s="410"/>
      <c r="Q10" s="410"/>
      <c r="R10" s="410"/>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1"/>
      <c r="AW10" s="81"/>
      <c r="AX10" s="81"/>
      <c r="AY10" s="81"/>
      <c r="AZ10" s="81"/>
      <c r="BA10" s="81"/>
      <c r="BB10" s="81"/>
      <c r="BC10" s="81"/>
      <c r="BD10" s="81"/>
      <c r="BE10" s="81"/>
      <c r="BF10" s="81"/>
      <c r="BG10" s="81"/>
      <c r="BH10" s="81"/>
      <c r="BI10" s="81"/>
      <c r="BJ10" s="81"/>
    </row>
    <row r="11" spans="1:62" x14ac:dyDescent="0.3">
      <c r="A11" s="64"/>
      <c r="B11" s="64"/>
      <c r="C11" s="64"/>
      <c r="D11" s="64"/>
      <c r="E11" s="64"/>
      <c r="F11" s="64"/>
      <c r="G11" s="86" t="s">
        <v>305</v>
      </c>
      <c r="H11" s="417" t="s">
        <v>311</v>
      </c>
      <c r="I11" s="417"/>
      <c r="J11" s="417"/>
      <c r="K11" s="417"/>
      <c r="L11" s="417"/>
      <c r="M11" s="417"/>
      <c r="N11" s="417"/>
      <c r="O11" s="417"/>
      <c r="P11" s="417"/>
      <c r="Q11" s="417"/>
      <c r="R11" s="417"/>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row>
    <row r="12" spans="1:62" x14ac:dyDescent="0.3">
      <c r="A12" s="64"/>
      <c r="B12" s="64"/>
      <c r="C12" s="64"/>
      <c r="D12" s="64"/>
      <c r="E12" s="64"/>
      <c r="F12" s="64"/>
      <c r="G12" s="84"/>
      <c r="H12" s="84"/>
      <c r="I12" s="84"/>
      <c r="J12" s="84"/>
      <c r="K12" s="84"/>
      <c r="L12" s="84"/>
      <c r="M12" s="84"/>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1"/>
      <c r="AW12" s="81"/>
      <c r="AX12" s="81"/>
      <c r="AY12" s="81"/>
      <c r="AZ12" s="81"/>
      <c r="BA12" s="81"/>
      <c r="BB12" s="81"/>
      <c r="BC12" s="81"/>
      <c r="BD12" s="81"/>
      <c r="BE12" s="81"/>
      <c r="BF12" s="81"/>
      <c r="BG12" s="81"/>
      <c r="BH12" s="81"/>
      <c r="BI12" s="81"/>
      <c r="BJ12" s="81"/>
    </row>
    <row r="13" spans="1:62" x14ac:dyDescent="0.3">
      <c r="A13" s="64"/>
      <c r="B13" s="64"/>
      <c r="C13" s="64"/>
      <c r="D13" s="64"/>
      <c r="E13" s="64"/>
      <c r="F13" s="64"/>
      <c r="G13" s="86" t="s">
        <v>233</v>
      </c>
      <c r="H13" s="418"/>
      <c r="I13" s="418"/>
      <c r="J13" s="418"/>
      <c r="K13" s="418"/>
      <c r="L13" s="418"/>
      <c r="M13" s="418"/>
      <c r="N13" s="418"/>
      <c r="O13" s="418"/>
      <c r="P13" s="418"/>
      <c r="Q13" s="418"/>
      <c r="R13" s="418"/>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1"/>
      <c r="AW13" s="81"/>
      <c r="AX13" s="81"/>
      <c r="AY13" s="81"/>
      <c r="AZ13" s="81"/>
      <c r="BA13" s="81"/>
      <c r="BB13" s="81"/>
      <c r="BC13" s="81"/>
      <c r="BD13" s="81"/>
      <c r="BE13" s="81"/>
      <c r="BF13" s="81"/>
      <c r="BG13" s="81"/>
      <c r="BH13" s="81"/>
      <c r="BI13" s="81"/>
      <c r="BJ13" s="81"/>
    </row>
    <row r="14" spans="1:62" x14ac:dyDescent="0.3">
      <c r="A14" s="64"/>
      <c r="B14" s="64"/>
      <c r="C14" s="64"/>
      <c r="D14" s="64"/>
      <c r="E14" s="64"/>
      <c r="F14" s="64"/>
      <c r="G14" s="84"/>
      <c r="H14" s="84"/>
      <c r="I14" s="84"/>
      <c r="J14" s="84"/>
      <c r="K14" s="84"/>
      <c r="L14" s="84"/>
      <c r="M14" s="84"/>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1"/>
    </row>
    <row r="15" spans="1:62" x14ac:dyDescent="0.3">
      <c r="A15" s="64"/>
      <c r="B15" s="64"/>
      <c r="C15" s="64"/>
      <c r="D15" s="64"/>
      <c r="E15" s="64"/>
      <c r="F15" s="64"/>
      <c r="G15" s="88" t="s">
        <v>234</v>
      </c>
      <c r="H15" s="80"/>
      <c r="I15" s="80"/>
      <c r="J15" s="80"/>
      <c r="K15" s="80"/>
      <c r="L15" s="80"/>
      <c r="M15" s="80"/>
      <c r="N15" s="83"/>
      <c r="O15" s="83"/>
      <c r="P15" s="83"/>
      <c r="Q15" s="83"/>
      <c r="R15" s="83"/>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c r="AT15" s="81"/>
      <c r="AU15" s="81"/>
      <c r="AV15" s="81"/>
      <c r="AW15" s="81"/>
      <c r="AX15" s="81"/>
      <c r="AY15" s="81"/>
      <c r="AZ15" s="81"/>
      <c r="BA15" s="81"/>
      <c r="BB15" s="81"/>
      <c r="BC15" s="81"/>
      <c r="BD15" s="81"/>
      <c r="BE15" s="81"/>
      <c r="BF15" s="81"/>
      <c r="BG15" s="81"/>
      <c r="BH15" s="81"/>
      <c r="BI15" s="81"/>
      <c r="BJ15" s="81"/>
    </row>
    <row r="16" spans="1:62" x14ac:dyDescent="0.3">
      <c r="A16" s="64"/>
      <c r="B16" s="64"/>
      <c r="C16" s="64"/>
      <c r="D16" s="64"/>
      <c r="E16" s="64"/>
      <c r="F16" s="64"/>
      <c r="G16" s="86" t="s">
        <v>235</v>
      </c>
      <c r="H16" s="419" t="s">
        <v>236</v>
      </c>
      <c r="I16" s="419"/>
      <c r="J16" s="419"/>
      <c r="K16" s="419"/>
      <c r="L16" s="419"/>
      <c r="M16" s="419"/>
      <c r="N16" s="419"/>
      <c r="O16" s="419"/>
      <c r="P16" s="419"/>
      <c r="Q16" s="419"/>
      <c r="R16" s="419"/>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c r="AR16" s="81"/>
      <c r="AS16" s="81"/>
      <c r="AT16" s="81"/>
      <c r="AU16" s="81"/>
      <c r="AV16" s="81"/>
      <c r="AW16" s="81"/>
      <c r="AX16" s="81"/>
      <c r="AY16" s="81"/>
      <c r="AZ16" s="81"/>
      <c r="BA16" s="81"/>
      <c r="BB16" s="81"/>
      <c r="BC16" s="81"/>
      <c r="BD16" s="81"/>
      <c r="BE16" s="81"/>
      <c r="BF16" s="81"/>
      <c r="BG16" s="81"/>
      <c r="BH16" s="81"/>
      <c r="BI16" s="81"/>
      <c r="BJ16" s="81"/>
    </row>
    <row r="17" spans="1:62" x14ac:dyDescent="0.3">
      <c r="A17" s="64"/>
      <c r="B17" s="64"/>
      <c r="C17" s="64"/>
      <c r="D17" s="64"/>
      <c r="E17" s="64"/>
      <c r="F17" s="64"/>
      <c r="G17" s="33">
        <v>44673</v>
      </c>
      <c r="H17" s="420" t="s">
        <v>275</v>
      </c>
      <c r="I17" s="420"/>
      <c r="J17" s="420"/>
      <c r="K17" s="420"/>
      <c r="L17" s="420"/>
      <c r="M17" s="420"/>
      <c r="N17" s="420"/>
      <c r="O17" s="420"/>
      <c r="P17" s="420"/>
      <c r="Q17" s="420"/>
      <c r="R17" s="420"/>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81"/>
      <c r="AZ17" s="81"/>
      <c r="BA17" s="81"/>
      <c r="BB17" s="81"/>
      <c r="BC17" s="81"/>
      <c r="BD17" s="81"/>
      <c r="BE17" s="81"/>
      <c r="BF17" s="81"/>
      <c r="BG17" s="81"/>
      <c r="BH17" s="81"/>
      <c r="BI17" s="81"/>
      <c r="BJ17" s="81"/>
    </row>
    <row r="18" spans="1:62" x14ac:dyDescent="0.3">
      <c r="A18" s="64"/>
      <c r="B18" s="64"/>
      <c r="C18" s="64"/>
      <c r="D18" s="64"/>
      <c r="E18" s="64"/>
      <c r="F18" s="64"/>
      <c r="G18" s="89">
        <v>44993</v>
      </c>
      <c r="H18" s="421" t="s">
        <v>312</v>
      </c>
      <c r="I18" s="421"/>
      <c r="J18" s="421"/>
      <c r="K18" s="421"/>
      <c r="L18" s="421"/>
      <c r="M18" s="421"/>
      <c r="N18" s="421"/>
      <c r="O18" s="421"/>
      <c r="P18" s="421"/>
      <c r="Q18" s="421"/>
      <c r="R18" s="42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1"/>
      <c r="BA18" s="81"/>
      <c r="BB18" s="81"/>
      <c r="BC18" s="81"/>
      <c r="BD18" s="81"/>
      <c r="BE18" s="81"/>
      <c r="BF18" s="81"/>
      <c r="BG18" s="81"/>
      <c r="BH18" s="81"/>
      <c r="BI18" s="81"/>
      <c r="BJ18" s="81"/>
    </row>
    <row r="19" spans="1:62" x14ac:dyDescent="0.3">
      <c r="A19" s="64"/>
      <c r="B19" s="64"/>
      <c r="C19" s="64"/>
      <c r="D19" s="64"/>
      <c r="E19" s="64"/>
      <c r="F19" s="64"/>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1"/>
      <c r="BA19" s="81"/>
      <c r="BB19" s="81"/>
      <c r="BC19" s="81"/>
      <c r="BD19" s="81"/>
      <c r="BE19" s="81"/>
      <c r="BF19" s="81"/>
      <c r="BG19" s="81"/>
      <c r="BH19" s="81"/>
      <c r="BI19" s="81"/>
      <c r="BJ19" s="81"/>
    </row>
    <row r="20" spans="1:62" x14ac:dyDescent="0.3">
      <c r="A20" s="64"/>
      <c r="B20" s="64"/>
      <c r="C20" s="64"/>
      <c r="D20" s="64"/>
      <c r="E20" s="64"/>
      <c r="F20" s="64"/>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c r="AT20" s="81"/>
      <c r="AU20" s="81"/>
      <c r="AV20" s="81"/>
      <c r="AW20" s="81"/>
      <c r="AX20" s="81"/>
      <c r="AY20" s="81"/>
      <c r="AZ20" s="81"/>
      <c r="BA20" s="81"/>
      <c r="BB20" s="81"/>
      <c r="BC20" s="81"/>
      <c r="BD20" s="81"/>
      <c r="BE20" s="81"/>
      <c r="BF20" s="81"/>
      <c r="BG20" s="81"/>
      <c r="BH20" s="81"/>
      <c r="BI20" s="81"/>
      <c r="BJ20" s="81"/>
    </row>
    <row r="21" spans="1:62" ht="16.8" x14ac:dyDescent="0.3">
      <c r="A21" s="64"/>
      <c r="B21" s="64"/>
      <c r="C21" s="64"/>
      <c r="D21" s="64"/>
      <c r="E21" s="64"/>
      <c r="F21" s="64"/>
      <c r="G21" s="412" t="s">
        <v>258</v>
      </c>
      <c r="H21" s="415">
        <v>2009</v>
      </c>
      <c r="I21" s="416"/>
      <c r="J21" s="415">
        <v>2010</v>
      </c>
      <c r="K21" s="416"/>
      <c r="L21" s="415">
        <v>2011</v>
      </c>
      <c r="M21" s="416"/>
      <c r="N21" s="415">
        <v>2012</v>
      </c>
      <c r="O21" s="416"/>
      <c r="P21" s="415">
        <v>2013</v>
      </c>
      <c r="Q21" s="416"/>
      <c r="R21" s="415">
        <v>2014</v>
      </c>
      <c r="S21" s="416"/>
      <c r="T21" s="415">
        <v>2015</v>
      </c>
      <c r="U21" s="416"/>
      <c r="V21" s="422" t="s">
        <v>276</v>
      </c>
      <c r="W21" s="423"/>
      <c r="X21" s="415">
        <v>2017</v>
      </c>
      <c r="Y21" s="416"/>
      <c r="Z21" s="415">
        <v>2018</v>
      </c>
      <c r="AA21" s="416"/>
      <c r="AB21" s="415">
        <v>2019</v>
      </c>
      <c r="AC21" s="416"/>
      <c r="AD21" s="415">
        <v>2020</v>
      </c>
      <c r="AE21" s="416"/>
      <c r="AF21" s="415">
        <v>2021</v>
      </c>
      <c r="AG21" s="416"/>
      <c r="AH21" s="422" t="s">
        <v>313</v>
      </c>
      <c r="AI21" s="423"/>
    </row>
    <row r="22" spans="1:62" ht="27.6" x14ac:dyDescent="0.3">
      <c r="A22" s="64"/>
      <c r="B22" s="64"/>
      <c r="C22" s="64"/>
      <c r="D22" s="64"/>
      <c r="E22" s="64"/>
      <c r="F22" s="64"/>
      <c r="G22" s="413"/>
      <c r="H22" s="90" t="s">
        <v>259</v>
      </c>
      <c r="I22" s="90" t="s">
        <v>260</v>
      </c>
      <c r="J22" s="90" t="s">
        <v>259</v>
      </c>
      <c r="K22" s="90" t="s">
        <v>260</v>
      </c>
      <c r="L22" s="90" t="s">
        <v>259</v>
      </c>
      <c r="M22" s="90" t="s">
        <v>260</v>
      </c>
      <c r="N22" s="90" t="s">
        <v>259</v>
      </c>
      <c r="O22" s="90" t="s">
        <v>260</v>
      </c>
      <c r="P22" s="90" t="s">
        <v>259</v>
      </c>
      <c r="Q22" s="90" t="s">
        <v>260</v>
      </c>
      <c r="R22" s="90" t="s">
        <v>259</v>
      </c>
      <c r="S22" s="90" t="s">
        <v>260</v>
      </c>
      <c r="T22" s="90" t="s">
        <v>259</v>
      </c>
      <c r="U22" s="90" t="s">
        <v>260</v>
      </c>
      <c r="V22" s="90" t="s">
        <v>259</v>
      </c>
      <c r="W22" s="90" t="s">
        <v>260</v>
      </c>
      <c r="X22" s="90" t="s">
        <v>259</v>
      </c>
      <c r="Y22" s="90" t="s">
        <v>260</v>
      </c>
      <c r="Z22" s="90" t="s">
        <v>259</v>
      </c>
      <c r="AA22" s="90" t="s">
        <v>260</v>
      </c>
      <c r="AB22" s="90" t="s">
        <v>259</v>
      </c>
      <c r="AC22" s="90" t="s">
        <v>260</v>
      </c>
      <c r="AD22" s="90" t="s">
        <v>259</v>
      </c>
      <c r="AE22" s="90" t="s">
        <v>260</v>
      </c>
      <c r="AF22" s="90" t="s">
        <v>259</v>
      </c>
      <c r="AG22" s="90" t="s">
        <v>260</v>
      </c>
      <c r="AH22" s="90" t="s">
        <v>259</v>
      </c>
      <c r="AI22" s="90" t="s">
        <v>260</v>
      </c>
    </row>
    <row r="23" spans="1:62" ht="15" thickBot="1" x14ac:dyDescent="0.35">
      <c r="A23" s="64"/>
      <c r="B23" s="64"/>
      <c r="C23" s="64"/>
      <c r="D23" s="64"/>
      <c r="E23" s="64"/>
      <c r="F23" s="64"/>
      <c r="G23" s="414"/>
      <c r="H23" s="91" t="s">
        <v>4</v>
      </c>
      <c r="I23" s="91" t="s">
        <v>4</v>
      </c>
      <c r="J23" s="91" t="s">
        <v>4</v>
      </c>
      <c r="K23" s="91" t="s">
        <v>4</v>
      </c>
      <c r="L23" s="91" t="s">
        <v>4</v>
      </c>
      <c r="M23" s="91" t="s">
        <v>4</v>
      </c>
      <c r="N23" s="91" t="s">
        <v>4</v>
      </c>
      <c r="O23" s="91" t="s">
        <v>4</v>
      </c>
      <c r="P23" s="91" t="s">
        <v>4</v>
      </c>
      <c r="Q23" s="91" t="s">
        <v>4</v>
      </c>
      <c r="R23" s="91" t="s">
        <v>4</v>
      </c>
      <c r="S23" s="91" t="s">
        <v>4</v>
      </c>
      <c r="T23" s="91" t="s">
        <v>4</v>
      </c>
      <c r="U23" s="91" t="s">
        <v>4</v>
      </c>
      <c r="V23" s="91" t="s">
        <v>4</v>
      </c>
      <c r="W23" s="91" t="s">
        <v>4</v>
      </c>
      <c r="X23" s="91" t="s">
        <v>4</v>
      </c>
      <c r="Y23" s="91" t="s">
        <v>4</v>
      </c>
      <c r="Z23" s="91" t="s">
        <v>4</v>
      </c>
      <c r="AA23" s="91" t="s">
        <v>4</v>
      </c>
      <c r="AB23" s="91" t="s">
        <v>4</v>
      </c>
      <c r="AC23" s="91" t="s">
        <v>4</v>
      </c>
      <c r="AD23" s="91" t="s">
        <v>4</v>
      </c>
      <c r="AE23" s="91" t="s">
        <v>4</v>
      </c>
      <c r="AF23" s="91" t="s">
        <v>4</v>
      </c>
      <c r="AG23" s="91" t="s">
        <v>4</v>
      </c>
      <c r="AH23" s="91" t="s">
        <v>4</v>
      </c>
      <c r="AI23" s="91" t="s">
        <v>4</v>
      </c>
    </row>
    <row r="24" spans="1:62" ht="15" thickTop="1" x14ac:dyDescent="0.3">
      <c r="A24" s="64"/>
      <c r="B24" s="64"/>
      <c r="C24" s="64"/>
      <c r="D24" s="64"/>
      <c r="E24" s="64"/>
      <c r="F24" s="64"/>
      <c r="G24" s="92" t="s">
        <v>277</v>
      </c>
      <c r="H24" s="93">
        <v>532554</v>
      </c>
      <c r="I24" s="71">
        <v>21130586</v>
      </c>
      <c r="J24" s="93">
        <v>597294</v>
      </c>
      <c r="K24" s="71">
        <v>21727880</v>
      </c>
      <c r="L24" s="93">
        <v>567745</v>
      </c>
      <c r="M24" s="71">
        <v>22295625</v>
      </c>
      <c r="N24" s="93">
        <v>647745</v>
      </c>
      <c r="O24" s="71">
        <v>22943370</v>
      </c>
      <c r="P24" s="93">
        <v>697894</v>
      </c>
      <c r="Q24" s="71">
        <v>23642997</v>
      </c>
      <c r="R24" s="93">
        <v>671658</v>
      </c>
      <c r="S24" s="71">
        <v>24314655</v>
      </c>
      <c r="T24" s="93">
        <v>586891</v>
      </c>
      <c r="U24" s="71">
        <v>24901546</v>
      </c>
      <c r="V24" s="93">
        <v>281993</v>
      </c>
      <c r="W24" s="71">
        <v>25183539</v>
      </c>
      <c r="X24" s="93">
        <v>177012</v>
      </c>
      <c r="Y24" s="71">
        <v>25360551</v>
      </c>
      <c r="Z24" s="93">
        <v>22046</v>
      </c>
      <c r="AA24" s="71">
        <v>25382597</v>
      </c>
      <c r="AB24" s="93">
        <v>1449</v>
      </c>
      <c r="AC24" s="71">
        <v>25384046</v>
      </c>
      <c r="AD24" s="93">
        <v>2213</v>
      </c>
      <c r="AE24" s="71">
        <v>25386259</v>
      </c>
      <c r="AF24" s="93">
        <v>3782</v>
      </c>
      <c r="AG24" s="71">
        <v>25390041</v>
      </c>
      <c r="AH24" s="93">
        <v>30021</v>
      </c>
      <c r="AI24" s="71">
        <v>25420062</v>
      </c>
    </row>
    <row r="25" spans="1:62" x14ac:dyDescent="0.3">
      <c r="A25" s="64"/>
      <c r="B25" s="64"/>
      <c r="C25" s="64"/>
      <c r="D25" s="64"/>
      <c r="E25" s="64"/>
      <c r="F25" s="64"/>
      <c r="G25" s="94" t="s">
        <v>261</v>
      </c>
      <c r="H25" s="71">
        <v>532554</v>
      </c>
      <c r="I25" s="71">
        <v>21186736.399999999</v>
      </c>
      <c r="J25" s="71">
        <v>591946.5</v>
      </c>
      <c r="K25" s="71">
        <v>21779236.100000001</v>
      </c>
      <c r="L25" s="71">
        <v>578440</v>
      </c>
      <c r="M25" s="71">
        <v>22358096.100000001</v>
      </c>
      <c r="N25" s="71">
        <v>683133.75</v>
      </c>
      <c r="O25" s="71">
        <v>23041489.050000001</v>
      </c>
      <c r="P25" s="71">
        <v>696203.65</v>
      </c>
      <c r="Q25" s="71">
        <v>23739845.699999999</v>
      </c>
      <c r="R25" s="71">
        <v>667128</v>
      </c>
      <c r="S25" s="71">
        <v>24406594.899999999</v>
      </c>
      <c r="T25" s="71">
        <v>595717</v>
      </c>
      <c r="U25" s="71">
        <v>25001194.300000001</v>
      </c>
      <c r="V25" s="71">
        <v>292945.09999999998</v>
      </c>
      <c r="W25" s="71">
        <v>25294139.399999999</v>
      </c>
      <c r="X25" s="71">
        <v>181526.25</v>
      </c>
      <c r="Y25" s="71">
        <v>25475665.649999999</v>
      </c>
      <c r="Z25" s="71">
        <v>25455.5</v>
      </c>
      <c r="AA25" s="71">
        <v>25501121.149999999</v>
      </c>
      <c r="AB25" s="71">
        <v>23197.8</v>
      </c>
      <c r="AC25" s="71">
        <v>25524318.949999999</v>
      </c>
      <c r="AD25" s="71">
        <v>3641.6</v>
      </c>
      <c r="AE25" s="71">
        <v>25495505.800000001</v>
      </c>
      <c r="AF25" s="71">
        <v>11018.3</v>
      </c>
      <c r="AG25" s="71">
        <v>25506524.100000001</v>
      </c>
      <c r="AH25" s="71">
        <v>36570</v>
      </c>
      <c r="AI25" s="71">
        <v>25543094.100000001</v>
      </c>
    </row>
    <row r="26" spans="1:62" x14ac:dyDescent="0.3">
      <c r="A26" s="64"/>
      <c r="B26" s="64"/>
      <c r="C26" s="64"/>
      <c r="D26" s="64"/>
      <c r="E26" s="64"/>
      <c r="F26" s="64"/>
      <c r="G26" s="94" t="s">
        <v>262</v>
      </c>
      <c r="H26" s="71">
        <v>-2917.4000000000015</v>
      </c>
      <c r="I26" s="71">
        <v>4650988.8</v>
      </c>
      <c r="J26" s="71">
        <v>-190066</v>
      </c>
      <c r="K26" s="71">
        <v>4460922.8</v>
      </c>
      <c r="L26" s="71">
        <v>17159.000000000015</v>
      </c>
      <c r="M26" s="71">
        <v>4478081.8</v>
      </c>
      <c r="N26" s="71">
        <v>-73642.399999999994</v>
      </c>
      <c r="O26" s="71">
        <v>4404439.4000000004</v>
      </c>
      <c r="P26" s="71">
        <v>33537</v>
      </c>
      <c r="Q26" s="71">
        <v>4385733</v>
      </c>
      <c r="R26" s="71">
        <v>-1002247.8</v>
      </c>
      <c r="S26" s="71">
        <v>3218362.8</v>
      </c>
      <c r="T26" s="71">
        <v>-17894.999999999993</v>
      </c>
      <c r="U26" s="71">
        <v>3200467.8</v>
      </c>
      <c r="V26" s="71">
        <v>-144643.4</v>
      </c>
      <c r="W26" s="71">
        <v>3055824.4</v>
      </c>
      <c r="X26" s="71">
        <v>-2838.2000000000007</v>
      </c>
      <c r="Y26" s="71">
        <v>3052986.2</v>
      </c>
      <c r="Z26" s="71">
        <v>6270.0000000000118</v>
      </c>
      <c r="AA26" s="71">
        <v>3245843.1999999997</v>
      </c>
      <c r="AB26" s="71">
        <v>27752.19999999999</v>
      </c>
      <c r="AC26" s="71">
        <v>3273595.4</v>
      </c>
      <c r="AD26" s="71">
        <v>22811.8</v>
      </c>
      <c r="AE26" s="71">
        <v>3302653.2</v>
      </c>
      <c r="AF26" s="71">
        <v>13574.6</v>
      </c>
      <c r="AG26" s="71">
        <v>3315887.6</v>
      </c>
      <c r="AH26" s="71">
        <v>50816.4</v>
      </c>
      <c r="AI26" s="71">
        <v>3366704</v>
      </c>
    </row>
    <row r="27" spans="1:62" x14ac:dyDescent="0.3">
      <c r="A27" s="64"/>
      <c r="B27" s="64"/>
      <c r="C27" s="64"/>
      <c r="D27" s="64"/>
      <c r="E27" s="64"/>
      <c r="F27" s="64"/>
      <c r="G27" s="94" t="s">
        <v>263</v>
      </c>
      <c r="H27" s="71">
        <v>5228.1999999999971</v>
      </c>
      <c r="I27" s="71">
        <v>85387564</v>
      </c>
      <c r="J27" s="71">
        <v>53274</v>
      </c>
      <c r="K27" s="71">
        <v>85285480</v>
      </c>
      <c r="L27" s="71">
        <v>30518.399999999994</v>
      </c>
      <c r="M27" s="71">
        <v>85256450.400000006</v>
      </c>
      <c r="N27" s="71">
        <v>3071663.3000000003</v>
      </c>
      <c r="O27" s="71">
        <v>88328113.700000003</v>
      </c>
      <c r="P27" s="71">
        <v>-8778372.5999999996</v>
      </c>
      <c r="Q27" s="71">
        <v>79548424.900000006</v>
      </c>
      <c r="R27" s="71">
        <v>-279862.40000000002</v>
      </c>
      <c r="S27" s="71">
        <v>81044313.300000012</v>
      </c>
      <c r="T27" s="71">
        <v>-19646.400000000001</v>
      </c>
      <c r="U27" s="71">
        <v>81024666.900000006</v>
      </c>
      <c r="V27" s="71">
        <v>-133697</v>
      </c>
      <c r="W27" s="71">
        <v>80890969.900000006</v>
      </c>
      <c r="X27" s="71">
        <v>-10692.599999999988</v>
      </c>
      <c r="Y27" s="71">
        <v>80880277.300000012</v>
      </c>
      <c r="Z27" s="71">
        <v>-582</v>
      </c>
      <c r="AA27" s="71">
        <v>79383099.700000003</v>
      </c>
      <c r="AB27" s="71">
        <v>9034.2000000000007</v>
      </c>
      <c r="AC27" s="71">
        <v>79392133.899999991</v>
      </c>
      <c r="AD27" s="71">
        <v>-1789.8</v>
      </c>
      <c r="AE27" s="71">
        <v>79331480.5</v>
      </c>
      <c r="AF27" s="71">
        <v>-1914.6</v>
      </c>
      <c r="AG27" s="71">
        <v>79329565.900000006</v>
      </c>
      <c r="AH27" s="71">
        <v>-36400.800000000003</v>
      </c>
      <c r="AI27" s="71">
        <v>79293165.099999994</v>
      </c>
    </row>
    <row r="28" spans="1:62" x14ac:dyDescent="0.3">
      <c r="A28" s="64"/>
      <c r="B28" s="64"/>
      <c r="C28" s="64"/>
      <c r="D28" s="64"/>
      <c r="E28" s="64"/>
      <c r="F28" s="64"/>
      <c r="G28" s="95" t="s">
        <v>278</v>
      </c>
      <c r="H28" s="73">
        <v>0</v>
      </c>
      <c r="I28" s="73">
        <v>56150.400000000001</v>
      </c>
      <c r="J28" s="73">
        <v>-5347.5</v>
      </c>
      <c r="K28" s="73">
        <v>51356.1</v>
      </c>
      <c r="L28" s="73">
        <v>10695</v>
      </c>
      <c r="M28" s="73">
        <v>62471.1</v>
      </c>
      <c r="N28" s="73">
        <v>35388.75</v>
      </c>
      <c r="O28" s="73">
        <v>98119.05</v>
      </c>
      <c r="P28" s="73">
        <v>-1690.3500000000004</v>
      </c>
      <c r="Q28" s="73">
        <v>96848.7</v>
      </c>
      <c r="R28" s="73">
        <v>-4530</v>
      </c>
      <c r="S28" s="73">
        <v>91939.9</v>
      </c>
      <c r="T28" s="73">
        <v>8826</v>
      </c>
      <c r="U28" s="73">
        <v>99648.299999999988</v>
      </c>
      <c r="V28" s="73">
        <v>10952.1</v>
      </c>
      <c r="W28" s="73">
        <v>110600.4</v>
      </c>
      <c r="X28" s="73">
        <v>4514.25</v>
      </c>
      <c r="Y28" s="73">
        <v>115114.65</v>
      </c>
      <c r="Z28" s="73">
        <v>3409.5</v>
      </c>
      <c r="AA28" s="73">
        <v>118524.15</v>
      </c>
      <c r="AB28" s="73">
        <v>21748.799999999999</v>
      </c>
      <c r="AC28" s="73">
        <v>140272.94999999998</v>
      </c>
      <c r="AD28" s="73">
        <v>1428.6</v>
      </c>
      <c r="AE28" s="73">
        <v>109246.79999999999</v>
      </c>
      <c r="AF28" s="73">
        <v>7236.3</v>
      </c>
      <c r="AG28" s="73">
        <v>116483.09999999999</v>
      </c>
      <c r="AH28" s="73">
        <v>6549</v>
      </c>
      <c r="AI28" s="73">
        <v>123032.09999999999</v>
      </c>
    </row>
    <row r="29" spans="1:62" x14ac:dyDescent="0.3">
      <c r="A29" s="64"/>
      <c r="B29" s="64"/>
      <c r="C29" s="64"/>
      <c r="D29" s="64"/>
      <c r="E29" s="64"/>
      <c r="F29" s="64"/>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row>
    <row r="30" spans="1:62" x14ac:dyDescent="0.3">
      <c r="A30" s="64"/>
      <c r="B30" s="64"/>
      <c r="C30" s="64"/>
      <c r="D30" s="64"/>
      <c r="E30" s="64"/>
      <c r="F30" s="64"/>
      <c r="G30" s="83" t="s">
        <v>279</v>
      </c>
      <c r="H30" s="83"/>
      <c r="I30" s="83"/>
      <c r="J30" s="83"/>
      <c r="K30" s="83"/>
      <c r="L30" s="83"/>
      <c r="M30" s="83"/>
      <c r="N30" s="81"/>
      <c r="O30" s="81"/>
      <c r="P30" s="81"/>
      <c r="Q30" s="81"/>
      <c r="R30" s="81"/>
      <c r="S30" s="81"/>
      <c r="T30" s="81"/>
      <c r="U30" s="81"/>
      <c r="V30" s="81"/>
      <c r="W30" s="81"/>
      <c r="X30" s="81"/>
      <c r="Y30" s="81"/>
      <c r="Z30" s="81"/>
      <c r="AA30" s="81"/>
      <c r="AB30" s="81"/>
      <c r="AC30" s="81"/>
      <c r="AD30" s="81"/>
      <c r="AE30" s="81"/>
      <c r="AF30" s="81"/>
      <c r="AG30" s="81"/>
      <c r="AH30" s="81"/>
      <c r="AI30" s="81"/>
    </row>
    <row r="31" spans="1:62" x14ac:dyDescent="0.3">
      <c r="A31" s="64"/>
      <c r="B31" s="64"/>
      <c r="C31" s="64"/>
      <c r="D31" s="64"/>
      <c r="E31" s="64"/>
      <c r="F31" s="64"/>
      <c r="G31" s="83" t="s">
        <v>280</v>
      </c>
      <c r="H31" s="81"/>
      <c r="I31" s="81"/>
      <c r="J31" s="81"/>
      <c r="K31" s="81"/>
      <c r="L31" s="81"/>
      <c r="M31" s="81"/>
      <c r="N31" s="81"/>
      <c r="O31" s="81"/>
      <c r="P31" s="81"/>
      <c r="Q31" s="81"/>
      <c r="R31" s="81"/>
      <c r="S31" s="81"/>
      <c r="T31" s="81"/>
      <c r="U31" s="81"/>
      <c r="V31" s="81"/>
      <c r="W31" s="81"/>
      <c r="X31" s="81"/>
      <c r="Y31" s="81"/>
      <c r="Z31" s="81"/>
      <c r="AA31" s="81"/>
      <c r="AB31" s="81"/>
      <c r="AC31" s="81"/>
      <c r="AD31" s="96"/>
      <c r="AE31" s="81"/>
      <c r="AF31" s="81"/>
      <c r="AG31" s="81"/>
      <c r="AH31" s="81"/>
      <c r="AI31" s="81"/>
    </row>
    <row r="32" spans="1:62" ht="17.399999999999999" thickBot="1" x14ac:dyDescent="0.35">
      <c r="A32" s="64"/>
      <c r="B32" s="68" t="s">
        <v>55</v>
      </c>
      <c r="C32" s="68" t="s">
        <v>56</v>
      </c>
      <c r="D32" s="68" t="s">
        <v>57</v>
      </c>
      <c r="E32" s="68" t="s">
        <v>238</v>
      </c>
      <c r="F32" s="64"/>
      <c r="G32" s="97"/>
      <c r="H32" s="424">
        <v>2009</v>
      </c>
      <c r="I32" s="424"/>
      <c r="J32" s="424">
        <v>2010</v>
      </c>
      <c r="K32" s="424"/>
      <c r="L32" s="424">
        <v>2011</v>
      </c>
      <c r="M32" s="424"/>
      <c r="N32" s="424">
        <v>2012</v>
      </c>
      <c r="O32" s="424"/>
      <c r="P32" s="424">
        <v>2013</v>
      </c>
      <c r="Q32" s="424"/>
      <c r="R32" s="424">
        <v>2014</v>
      </c>
      <c r="S32" s="424"/>
      <c r="T32" s="424">
        <v>2015</v>
      </c>
      <c r="U32" s="424"/>
      <c r="V32" s="426" t="s">
        <v>276</v>
      </c>
      <c r="W32" s="426"/>
      <c r="X32" s="424">
        <v>2017</v>
      </c>
      <c r="Y32" s="424"/>
      <c r="Z32" s="424">
        <v>2018</v>
      </c>
      <c r="AA32" s="424"/>
      <c r="AB32" s="424">
        <v>2019</v>
      </c>
      <c r="AC32" s="424"/>
      <c r="AD32" s="424">
        <v>2020</v>
      </c>
      <c r="AE32" s="424"/>
      <c r="AF32" s="424">
        <v>2021</v>
      </c>
      <c r="AG32" s="424"/>
      <c r="AH32" s="427" t="s">
        <v>313</v>
      </c>
      <c r="AI32" s="428"/>
    </row>
    <row r="33" spans="1:62" s="104" customFormat="1" ht="15" thickTop="1" x14ac:dyDescent="0.3">
      <c r="A33" s="64"/>
      <c r="B33" s="67" t="s">
        <v>47</v>
      </c>
      <c r="C33" s="67" t="s">
        <v>142</v>
      </c>
      <c r="D33" s="67" t="str">
        <f>$D$1</f>
        <v>Mine_waste</v>
      </c>
      <c r="E33" s="66" t="str">
        <f>B33&amp;"_"&amp;C33&amp;"_"&amp;D33</f>
        <v>Environment_Tailings_waste_Mine_waste</v>
      </c>
      <c r="F33" s="64"/>
      <c r="G33" s="98" t="s">
        <v>64</v>
      </c>
      <c r="H33" s="99">
        <f>H24</f>
        <v>532554</v>
      </c>
      <c r="I33" s="100"/>
      <c r="J33" s="99">
        <f>J24</f>
        <v>597294</v>
      </c>
      <c r="K33" s="100"/>
      <c r="L33" s="99">
        <f>L24</f>
        <v>567745</v>
      </c>
      <c r="M33" s="100"/>
      <c r="N33" s="99">
        <f>N24</f>
        <v>647745</v>
      </c>
      <c r="O33" s="100"/>
      <c r="P33" s="99">
        <f>P24</f>
        <v>697894</v>
      </c>
      <c r="Q33" s="100"/>
      <c r="R33" s="99">
        <f>R24</f>
        <v>671658</v>
      </c>
      <c r="S33" s="100"/>
      <c r="T33" s="99">
        <f>T24</f>
        <v>586891</v>
      </c>
      <c r="U33" s="100"/>
      <c r="V33" s="99">
        <f>V24</f>
        <v>281993</v>
      </c>
      <c r="W33" s="100"/>
      <c r="X33" s="99">
        <f>X24</f>
        <v>177012</v>
      </c>
      <c r="Y33" s="100"/>
      <c r="Z33" s="99">
        <f>Z24</f>
        <v>22046</v>
      </c>
      <c r="AA33" s="101"/>
      <c r="AB33" s="99">
        <f>AB24</f>
        <v>1449</v>
      </c>
      <c r="AC33" s="102"/>
      <c r="AD33" s="99">
        <f>AD24</f>
        <v>2213</v>
      </c>
      <c r="AE33" s="103"/>
      <c r="AF33" s="99">
        <f>AF24</f>
        <v>3782</v>
      </c>
      <c r="AG33" s="103"/>
      <c r="AH33" s="99">
        <f>AH24</f>
        <v>30021</v>
      </c>
      <c r="AI33" s="103"/>
    </row>
    <row r="34" spans="1:62" s="111" customFormat="1" x14ac:dyDescent="0.3">
      <c r="A34" s="64"/>
      <c r="B34" s="67" t="s">
        <v>47</v>
      </c>
      <c r="C34" s="67" t="s">
        <v>65</v>
      </c>
      <c r="D34" s="67" t="str">
        <f t="shared" ref="D34:D38" si="0">$D$1</f>
        <v>Mine_waste</v>
      </c>
      <c r="E34" s="66" t="str">
        <f t="shared" ref="E34:E38" si="1">B34&amp;"_"&amp;C34&amp;"_"&amp;D34</f>
        <v>Environment_Tailings_recycled_Mine_waste</v>
      </c>
      <c r="F34" s="64"/>
      <c r="G34" s="105" t="s">
        <v>174</v>
      </c>
      <c r="H34" s="106"/>
      <c r="I34" s="107"/>
      <c r="J34" s="106"/>
      <c r="K34" s="107"/>
      <c r="L34" s="106"/>
      <c r="M34" s="107"/>
      <c r="N34" s="106"/>
      <c r="O34" s="107"/>
      <c r="P34" s="106"/>
      <c r="Q34" s="107"/>
      <c r="R34" s="106"/>
      <c r="S34" s="107"/>
      <c r="T34" s="106"/>
      <c r="U34" s="107"/>
      <c r="V34" s="106"/>
      <c r="W34" s="107"/>
      <c r="X34" s="106"/>
      <c r="Y34" s="107"/>
      <c r="Z34" s="108">
        <v>0</v>
      </c>
      <c r="AA34" s="109"/>
      <c r="AB34" s="108">
        <v>0</v>
      </c>
      <c r="AC34" s="110"/>
      <c r="AD34" s="108">
        <v>0</v>
      </c>
      <c r="AE34" s="110"/>
      <c r="AF34" s="108">
        <v>0</v>
      </c>
      <c r="AG34" s="110"/>
      <c r="AH34" s="108">
        <v>0</v>
      </c>
      <c r="AI34" s="110"/>
    </row>
    <row r="35" spans="1:62" ht="28.2" x14ac:dyDescent="0.3">
      <c r="A35" s="64"/>
      <c r="B35" s="67" t="s">
        <v>47</v>
      </c>
      <c r="C35" s="67" t="s">
        <v>66</v>
      </c>
      <c r="D35" s="67" t="str">
        <f t="shared" si="0"/>
        <v>Mine_waste</v>
      </c>
      <c r="E35" s="66" t="str">
        <f t="shared" si="1"/>
        <v>Environment_Tailings_number_Mine_waste</v>
      </c>
      <c r="F35" s="64"/>
      <c r="G35" s="112" t="s">
        <v>67</v>
      </c>
      <c r="H35" s="72">
        <v>4</v>
      </c>
      <c r="I35" s="113"/>
      <c r="J35" s="72">
        <v>4</v>
      </c>
      <c r="K35" s="113"/>
      <c r="L35" s="72">
        <v>4</v>
      </c>
      <c r="M35" s="113"/>
      <c r="N35" s="72">
        <v>4</v>
      </c>
      <c r="O35" s="113"/>
      <c r="P35" s="72">
        <v>4</v>
      </c>
      <c r="Q35" s="113"/>
      <c r="R35" s="72">
        <v>4</v>
      </c>
      <c r="S35" s="113"/>
      <c r="T35" s="72">
        <v>4</v>
      </c>
      <c r="U35" s="113"/>
      <c r="V35" s="72">
        <v>4</v>
      </c>
      <c r="W35" s="113"/>
      <c r="X35" s="72">
        <v>4</v>
      </c>
      <c r="Y35" s="113"/>
      <c r="Z35" s="72">
        <v>4</v>
      </c>
      <c r="AA35" s="114"/>
      <c r="AB35" s="72">
        <v>4</v>
      </c>
      <c r="AC35" s="113"/>
      <c r="AD35" s="72">
        <v>4</v>
      </c>
      <c r="AE35" s="113"/>
      <c r="AF35" s="72">
        <v>4</v>
      </c>
      <c r="AG35" s="113"/>
      <c r="AH35" s="72">
        <v>4</v>
      </c>
      <c r="AI35" s="113"/>
    </row>
    <row r="36" spans="1:62" ht="28.2" x14ac:dyDescent="0.3">
      <c r="A36" s="64"/>
      <c r="B36" s="67" t="s">
        <v>47</v>
      </c>
      <c r="C36" s="67" t="s">
        <v>140</v>
      </c>
      <c r="D36" s="67" t="str">
        <f t="shared" si="0"/>
        <v>Mine_waste</v>
      </c>
      <c r="E36" s="66" t="str">
        <f t="shared" si="1"/>
        <v>Environment_Tailings_rating_Mine_waste</v>
      </c>
      <c r="F36" s="64"/>
      <c r="G36" s="112" t="s">
        <v>49</v>
      </c>
      <c r="H36" s="72"/>
      <c r="I36" s="113"/>
      <c r="J36" s="72"/>
      <c r="K36" s="113"/>
      <c r="L36" s="72"/>
      <c r="M36" s="113"/>
      <c r="N36" s="72"/>
      <c r="O36" s="113"/>
      <c r="P36" s="72"/>
      <c r="Q36" s="113"/>
      <c r="R36" s="72"/>
      <c r="S36" s="113"/>
      <c r="T36" s="72"/>
      <c r="U36" s="113"/>
      <c r="V36" s="72"/>
      <c r="W36" s="113"/>
      <c r="X36" s="72"/>
      <c r="Y36" s="113"/>
      <c r="Z36" s="115"/>
      <c r="AA36" s="70"/>
      <c r="AB36" s="116" t="s">
        <v>24</v>
      </c>
      <c r="AC36" s="117"/>
      <c r="AD36" s="116" t="s">
        <v>281</v>
      </c>
      <c r="AE36" s="117"/>
      <c r="AF36" s="116" t="s">
        <v>281</v>
      </c>
      <c r="AG36" s="117"/>
      <c r="AH36" s="116" t="s">
        <v>281</v>
      </c>
      <c r="AI36" s="117"/>
    </row>
    <row r="37" spans="1:62" x14ac:dyDescent="0.3">
      <c r="A37" s="64"/>
      <c r="B37" s="67" t="s">
        <v>47</v>
      </c>
      <c r="C37" s="67" t="s">
        <v>215</v>
      </c>
      <c r="D37" s="67" t="str">
        <f t="shared" si="0"/>
        <v>Mine_waste</v>
      </c>
      <c r="E37" s="66" t="str">
        <f t="shared" si="1"/>
        <v>Environment_Waste_rock_Mine_waste</v>
      </c>
      <c r="F37" s="64"/>
      <c r="G37" s="112" t="s">
        <v>53</v>
      </c>
      <c r="H37" s="118">
        <f>H26+H27</f>
        <v>2310.7999999999956</v>
      </c>
      <c r="I37" s="119"/>
      <c r="J37" s="118">
        <f>J26+J27</f>
        <v>-136792</v>
      </c>
      <c r="K37" s="119"/>
      <c r="L37" s="118">
        <f>L26+L27</f>
        <v>47677.400000000009</v>
      </c>
      <c r="M37" s="119"/>
      <c r="N37" s="118">
        <f>N26+N27</f>
        <v>2998020.9000000004</v>
      </c>
      <c r="O37" s="119"/>
      <c r="P37" s="118">
        <f>P26+P27</f>
        <v>-8744835.5999999996</v>
      </c>
      <c r="Q37" s="119"/>
      <c r="R37" s="118">
        <f>R26+R27</f>
        <v>-1282110.2000000002</v>
      </c>
      <c r="S37" s="119"/>
      <c r="T37" s="118">
        <f>T26+T27</f>
        <v>-37541.399999999994</v>
      </c>
      <c r="U37" s="119"/>
      <c r="V37" s="118">
        <f>V26+V27</f>
        <v>-278340.40000000002</v>
      </c>
      <c r="W37" s="119"/>
      <c r="X37" s="118">
        <f>X26+X27</f>
        <v>-13530.799999999988</v>
      </c>
      <c r="Y37" s="119"/>
      <c r="Z37" s="118">
        <f>Z26+Z27</f>
        <v>5688.0000000000118</v>
      </c>
      <c r="AA37" s="120"/>
      <c r="AB37" s="118">
        <f>AB26+AB27</f>
        <v>36786.399999999994</v>
      </c>
      <c r="AC37" s="119"/>
      <c r="AD37" s="118">
        <f>AD26+AD27</f>
        <v>21022</v>
      </c>
      <c r="AE37" s="119"/>
      <c r="AF37" s="118">
        <f>AF26+AF27</f>
        <v>11660</v>
      </c>
      <c r="AG37" s="119"/>
      <c r="AH37" s="118">
        <f>AH26+AH27</f>
        <v>14415.599999999999</v>
      </c>
      <c r="AI37" s="119"/>
    </row>
    <row r="38" spans="1:62" x14ac:dyDescent="0.3">
      <c r="A38" s="64"/>
      <c r="B38" s="67" t="s">
        <v>47</v>
      </c>
      <c r="C38" s="67" t="s">
        <v>216</v>
      </c>
      <c r="D38" s="67" t="str">
        <f t="shared" si="0"/>
        <v>Mine_waste</v>
      </c>
      <c r="E38" s="66" t="str">
        <f t="shared" si="1"/>
        <v>Environment_Other_mineral_Mine_waste</v>
      </c>
      <c r="F38" s="64"/>
      <c r="G38" s="121" t="s">
        <v>210</v>
      </c>
      <c r="H38" s="122">
        <f>H28</f>
        <v>0</v>
      </c>
      <c r="I38" s="123"/>
      <c r="J38" s="122">
        <f>J28</f>
        <v>-5347.5</v>
      </c>
      <c r="K38" s="123"/>
      <c r="L38" s="122">
        <f>L28</f>
        <v>10695</v>
      </c>
      <c r="M38" s="123"/>
      <c r="N38" s="122">
        <f>N28</f>
        <v>35388.75</v>
      </c>
      <c r="O38" s="123"/>
      <c r="P38" s="122">
        <f>P28</f>
        <v>-1690.3500000000004</v>
      </c>
      <c r="Q38" s="123"/>
      <c r="R38" s="122">
        <f>R28</f>
        <v>-4530</v>
      </c>
      <c r="S38" s="123"/>
      <c r="T38" s="122">
        <f>T28</f>
        <v>8826</v>
      </c>
      <c r="U38" s="123"/>
      <c r="V38" s="122">
        <f>V28</f>
        <v>10952.1</v>
      </c>
      <c r="W38" s="123"/>
      <c r="X38" s="122">
        <f>X28</f>
        <v>4514.25</v>
      </c>
      <c r="Y38" s="123"/>
      <c r="Z38" s="122">
        <f>Z28</f>
        <v>3409.5</v>
      </c>
      <c r="AA38" s="124"/>
      <c r="AB38" s="122">
        <f>AB28</f>
        <v>21748.799999999999</v>
      </c>
      <c r="AC38" s="123"/>
      <c r="AD38" s="122">
        <f>AD28</f>
        <v>1428.6</v>
      </c>
      <c r="AE38" s="123"/>
      <c r="AF38" s="122">
        <f>AF28</f>
        <v>7236.3</v>
      </c>
      <c r="AG38" s="123"/>
      <c r="AH38" s="122">
        <f>AH28</f>
        <v>6549</v>
      </c>
      <c r="AI38" s="123"/>
    </row>
    <row r="39" spans="1:62" x14ac:dyDescent="0.3">
      <c r="A39" s="64"/>
      <c r="B39" s="64"/>
      <c r="C39" s="64"/>
      <c r="D39" s="64"/>
      <c r="E39" s="64"/>
      <c r="F39" s="68"/>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row>
    <row r="40" spans="1:62" x14ac:dyDescent="0.3">
      <c r="A40" s="64"/>
      <c r="B40" s="64"/>
      <c r="C40" s="64"/>
      <c r="D40" s="64"/>
      <c r="E40" s="64"/>
      <c r="F40" s="66"/>
      <c r="G40" s="125" t="s">
        <v>264</v>
      </c>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row>
    <row r="41" spans="1:62" ht="16.8" x14ac:dyDescent="0.3">
      <c r="A41" s="64"/>
      <c r="B41" s="64"/>
      <c r="C41" s="64"/>
      <c r="D41" s="64"/>
      <c r="E41" s="64"/>
      <c r="F41" s="66"/>
      <c r="G41" s="429" t="s">
        <v>314</v>
      </c>
      <c r="H41" s="429"/>
      <c r="I41" s="429"/>
      <c r="J41" s="429"/>
      <c r="K41" s="429"/>
      <c r="L41" s="429"/>
      <c r="M41" s="429"/>
      <c r="N41" s="429"/>
      <c r="O41" s="429"/>
      <c r="P41" s="429"/>
      <c r="Q41" s="429"/>
      <c r="R41" s="429"/>
      <c r="S41" s="429"/>
      <c r="T41" s="429"/>
      <c r="U41" s="429"/>
      <c r="V41" s="429"/>
      <c r="W41" s="429"/>
      <c r="X41" s="429"/>
      <c r="Y41" s="429"/>
      <c r="Z41" s="429"/>
      <c r="AA41" s="429"/>
      <c r="AB41" s="429"/>
      <c r="AC41" s="429"/>
      <c r="AD41" s="429"/>
      <c r="AE41" s="429"/>
      <c r="AF41" s="429"/>
      <c r="AG41" s="429"/>
      <c r="AH41" s="429"/>
      <c r="AI41" s="429"/>
      <c r="AJ41" s="81"/>
      <c r="AK41" s="81"/>
      <c r="AL41" s="81"/>
      <c r="AM41" s="81"/>
      <c r="AN41" s="81"/>
      <c r="AO41" s="81"/>
      <c r="AP41" s="81"/>
      <c r="AQ41" s="81"/>
      <c r="AR41" s="81"/>
      <c r="AS41" s="81"/>
      <c r="AT41" s="81"/>
      <c r="AU41" s="81"/>
      <c r="AV41" s="81"/>
      <c r="AW41" s="81"/>
      <c r="AX41" s="81"/>
      <c r="AY41" s="81"/>
      <c r="AZ41" s="81"/>
      <c r="BA41" s="81"/>
      <c r="BB41" s="81"/>
      <c r="BC41" s="81"/>
      <c r="BD41" s="81"/>
      <c r="BE41" s="81"/>
      <c r="BF41" s="81"/>
      <c r="BG41" s="81"/>
      <c r="BH41" s="81"/>
      <c r="BI41" s="81"/>
      <c r="BJ41" s="81"/>
    </row>
    <row r="42" spans="1:62" x14ac:dyDescent="0.3">
      <c r="A42" s="64"/>
      <c r="B42" s="64"/>
      <c r="C42" s="64"/>
      <c r="D42" s="64"/>
      <c r="E42" s="64"/>
      <c r="F42" s="66"/>
      <c r="G42" s="430" t="s">
        <v>282</v>
      </c>
      <c r="H42" s="430"/>
      <c r="I42" s="430"/>
      <c r="J42" s="430"/>
      <c r="K42" s="430"/>
      <c r="L42" s="430"/>
      <c r="M42" s="430"/>
      <c r="N42" s="430"/>
      <c r="O42" s="430"/>
      <c r="P42" s="430"/>
      <c r="Q42" s="430"/>
      <c r="R42" s="430"/>
      <c r="S42" s="430"/>
      <c r="T42" s="430"/>
      <c r="U42" s="430"/>
      <c r="V42" s="430"/>
      <c r="W42" s="430"/>
      <c r="X42" s="430"/>
      <c r="Y42" s="430"/>
      <c r="Z42" s="430"/>
      <c r="AA42" s="430"/>
      <c r="AB42" s="430"/>
      <c r="AC42" s="430"/>
      <c r="AD42" s="430"/>
      <c r="AE42" s="430"/>
      <c r="AF42" s="430"/>
      <c r="AG42" s="430"/>
      <c r="AH42" s="430"/>
      <c r="AI42" s="430"/>
      <c r="AJ42" s="81"/>
      <c r="AK42" s="81"/>
      <c r="AL42" s="81"/>
      <c r="AM42" s="81"/>
      <c r="AN42" s="81"/>
      <c r="AO42" s="81"/>
      <c r="AP42" s="81"/>
      <c r="AQ42" s="81"/>
      <c r="AR42" s="81"/>
      <c r="AS42" s="81"/>
      <c r="AT42" s="81"/>
      <c r="AU42" s="81"/>
      <c r="AV42" s="81"/>
      <c r="AW42" s="81"/>
      <c r="AX42" s="81"/>
      <c r="AY42" s="81"/>
      <c r="AZ42" s="81"/>
      <c r="BA42" s="81"/>
      <c r="BB42" s="81"/>
      <c r="BC42" s="81"/>
      <c r="BD42" s="81"/>
      <c r="BE42" s="81"/>
      <c r="BF42" s="81"/>
      <c r="BG42" s="81"/>
      <c r="BH42" s="81"/>
      <c r="BI42" s="81"/>
      <c r="BJ42" s="81"/>
    </row>
    <row r="43" spans="1:62" ht="17.399999999999999" x14ac:dyDescent="0.3">
      <c r="A43" s="64"/>
      <c r="B43" s="64"/>
      <c r="C43" s="64"/>
      <c r="D43" s="64"/>
      <c r="E43" s="64"/>
      <c r="F43" s="64"/>
      <c r="G43" s="431" t="s">
        <v>283</v>
      </c>
      <c r="H43" s="431"/>
      <c r="I43" s="431"/>
      <c r="J43" s="431"/>
      <c r="K43" s="431"/>
      <c r="L43" s="431"/>
      <c r="M43" s="431"/>
      <c r="N43" s="431"/>
      <c r="O43" s="431"/>
      <c r="P43" s="431"/>
      <c r="Q43" s="431"/>
      <c r="R43" s="431"/>
      <c r="S43" s="431"/>
      <c r="T43" s="431"/>
      <c r="U43" s="431"/>
      <c r="V43" s="431"/>
      <c r="W43" s="431"/>
      <c r="X43" s="431"/>
      <c r="Y43" s="431"/>
      <c r="Z43" s="431"/>
      <c r="AA43" s="431"/>
      <c r="AB43" s="431"/>
      <c r="AC43" s="431"/>
      <c r="AD43" s="431"/>
      <c r="AE43" s="431"/>
      <c r="AF43" s="431"/>
      <c r="AG43" s="431"/>
      <c r="AH43" s="431"/>
      <c r="AI43" s="431"/>
      <c r="AJ43" s="81"/>
      <c r="AK43" s="81"/>
      <c r="AL43" s="81"/>
      <c r="AM43" s="81"/>
      <c r="AN43" s="81"/>
      <c r="AO43" s="81"/>
      <c r="AP43" s="81"/>
      <c r="AQ43" s="81"/>
      <c r="AR43" s="81"/>
      <c r="AS43" s="81"/>
      <c r="AT43" s="81"/>
      <c r="AU43" s="81"/>
      <c r="AV43" s="81"/>
      <c r="AW43" s="81"/>
      <c r="AX43" s="81"/>
      <c r="AY43" s="81"/>
      <c r="AZ43" s="81"/>
      <c r="BA43" s="81"/>
      <c r="BB43" s="81"/>
      <c r="BC43" s="81"/>
      <c r="BD43" s="81"/>
      <c r="BE43" s="81"/>
      <c r="BF43" s="81"/>
      <c r="BG43" s="81"/>
      <c r="BH43" s="81"/>
      <c r="BI43" s="81"/>
      <c r="BJ43" s="81"/>
    </row>
    <row r="44" spans="1:62" ht="17.399999999999999" x14ac:dyDescent="0.3">
      <c r="A44" s="64"/>
      <c r="B44" s="64"/>
      <c r="C44" s="64"/>
      <c r="D44" s="64"/>
      <c r="E44" s="64"/>
      <c r="F44" s="64"/>
      <c r="G44" s="81" t="s">
        <v>284</v>
      </c>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1"/>
      <c r="AM44" s="81"/>
      <c r="AN44" s="81"/>
      <c r="AO44" s="81"/>
      <c r="AP44" s="81"/>
      <c r="AQ44" s="81"/>
      <c r="AR44" s="81"/>
      <c r="AS44" s="81"/>
      <c r="AT44" s="81"/>
      <c r="AU44" s="81"/>
      <c r="AV44" s="81"/>
      <c r="AW44" s="81"/>
      <c r="AX44" s="81"/>
      <c r="AY44" s="81"/>
      <c r="AZ44" s="81"/>
      <c r="BA44" s="81"/>
      <c r="BB44" s="81"/>
      <c r="BC44" s="81"/>
      <c r="BD44" s="81"/>
      <c r="BE44" s="81"/>
      <c r="BF44" s="81"/>
      <c r="BG44" s="81"/>
      <c r="BH44" s="81"/>
      <c r="BI44" s="81"/>
      <c r="BJ44" s="81"/>
    </row>
    <row r="45" spans="1:62" ht="17.399999999999999" x14ac:dyDescent="0.3">
      <c r="A45" s="64"/>
      <c r="B45" s="64"/>
      <c r="C45" s="64"/>
      <c r="D45" s="64"/>
      <c r="E45" s="64"/>
      <c r="F45" s="65"/>
      <c r="G45" s="81" t="s">
        <v>315</v>
      </c>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c r="AK45" s="81"/>
      <c r="AL45" s="81"/>
      <c r="AM45" s="81"/>
      <c r="AN45" s="81"/>
      <c r="AO45" s="81"/>
      <c r="AP45" s="81"/>
      <c r="AQ45" s="81"/>
      <c r="AR45" s="81"/>
      <c r="AS45" s="81"/>
      <c r="AT45" s="81"/>
      <c r="AU45" s="81"/>
      <c r="AV45" s="81"/>
      <c r="AW45" s="81"/>
      <c r="AX45" s="81"/>
      <c r="AY45" s="81"/>
      <c r="AZ45" s="81"/>
      <c r="BA45" s="81"/>
      <c r="BB45" s="81"/>
      <c r="BC45" s="81"/>
      <c r="BD45" s="81"/>
      <c r="BE45" s="81"/>
      <c r="BF45" s="81"/>
      <c r="BG45" s="81"/>
      <c r="BH45" s="81"/>
      <c r="BI45" s="81"/>
      <c r="BJ45" s="81"/>
    </row>
    <row r="46" spans="1:62" x14ac:dyDescent="0.3">
      <c r="A46" s="64"/>
      <c r="B46" s="64"/>
      <c r="C46" s="64"/>
      <c r="D46" s="64"/>
      <c r="E46" s="64"/>
      <c r="F46" s="66"/>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1"/>
      <c r="AO46" s="81"/>
      <c r="AP46" s="81"/>
      <c r="AQ46" s="81"/>
      <c r="AR46" s="81"/>
      <c r="AS46" s="81"/>
      <c r="AT46" s="81"/>
      <c r="AU46" s="81"/>
      <c r="AV46" s="81"/>
      <c r="AW46" s="81"/>
      <c r="AX46" s="81"/>
      <c r="AY46" s="81"/>
      <c r="AZ46" s="81"/>
      <c r="BA46" s="81"/>
      <c r="BB46" s="81"/>
      <c r="BC46" s="81"/>
      <c r="BD46" s="81"/>
      <c r="BE46" s="81"/>
      <c r="BF46" s="81"/>
      <c r="BG46" s="81"/>
      <c r="BH46" s="81"/>
      <c r="BI46" s="81"/>
      <c r="BJ46" s="81"/>
    </row>
    <row r="47" spans="1:62" x14ac:dyDescent="0.3">
      <c r="A47" s="64"/>
      <c r="B47" s="64"/>
      <c r="C47" s="64"/>
      <c r="D47" s="64"/>
      <c r="E47" s="64"/>
      <c r="F47" s="66"/>
      <c r="G47" s="425" t="s">
        <v>255</v>
      </c>
      <c r="H47" s="425"/>
      <c r="I47" s="425"/>
      <c r="J47" s="425"/>
      <c r="K47" s="425"/>
      <c r="L47" s="425"/>
      <c r="M47" s="425"/>
      <c r="N47" s="425"/>
      <c r="O47" s="425"/>
      <c r="P47" s="425"/>
      <c r="Q47" s="425"/>
      <c r="R47" s="425"/>
      <c r="S47" s="425"/>
      <c r="T47" s="425"/>
      <c r="U47" s="425"/>
      <c r="V47" s="425"/>
      <c r="W47" s="425"/>
      <c r="X47" s="425"/>
      <c r="Y47" s="425"/>
      <c r="Z47" s="425"/>
      <c r="AA47" s="425"/>
      <c r="AB47" s="425"/>
      <c r="AC47" s="425"/>
      <c r="AD47" s="425"/>
      <c r="AE47" s="425"/>
      <c r="AF47" s="425"/>
      <c r="AG47" s="425"/>
      <c r="AH47" s="425"/>
      <c r="AI47" s="425"/>
      <c r="AJ47" s="81"/>
      <c r="AK47" s="81"/>
      <c r="AL47" s="81"/>
      <c r="AM47" s="96"/>
      <c r="AN47" s="81"/>
      <c r="AO47" s="81"/>
      <c r="AP47" s="81"/>
      <c r="AQ47" s="81"/>
      <c r="AR47" s="81"/>
      <c r="AS47" s="81"/>
      <c r="AT47" s="81"/>
      <c r="AU47" s="81"/>
      <c r="AV47" s="81"/>
      <c r="AW47" s="81"/>
      <c r="AX47" s="81"/>
      <c r="AY47" s="81"/>
      <c r="AZ47" s="81"/>
      <c r="BA47" s="81"/>
      <c r="BB47" s="81"/>
      <c r="BC47" s="81"/>
      <c r="BD47" s="81"/>
      <c r="BE47" s="81"/>
      <c r="BF47" s="81"/>
      <c r="BG47" s="81"/>
      <c r="BH47" s="81"/>
      <c r="BI47" s="81"/>
      <c r="BJ47" s="81"/>
    </row>
    <row r="48" spans="1:62" ht="32.25" customHeight="1" x14ac:dyDescent="0.3">
      <c r="A48" s="64"/>
      <c r="B48" s="64"/>
      <c r="C48" s="64"/>
      <c r="D48" s="64"/>
      <c r="E48" s="64"/>
      <c r="F48" s="66"/>
      <c r="G48" s="433" t="s">
        <v>265</v>
      </c>
      <c r="H48" s="433"/>
      <c r="I48" s="433"/>
      <c r="J48" s="433"/>
      <c r="K48" s="433"/>
      <c r="L48" s="433"/>
      <c r="M48" s="433"/>
      <c r="N48" s="433"/>
      <c r="O48" s="433"/>
      <c r="P48" s="433"/>
      <c r="Q48" s="433"/>
      <c r="R48" s="433"/>
      <c r="S48" s="433"/>
      <c r="T48" s="433"/>
      <c r="U48" s="433"/>
      <c r="V48" s="433"/>
      <c r="W48" s="433"/>
      <c r="X48" s="433"/>
      <c r="Y48" s="433"/>
      <c r="Z48" s="433"/>
      <c r="AA48" s="433"/>
      <c r="AB48" s="433"/>
      <c r="AC48" s="433"/>
      <c r="AD48" s="433"/>
      <c r="AE48" s="433"/>
      <c r="AF48" s="433"/>
      <c r="AG48" s="433"/>
      <c r="AH48" s="433"/>
      <c r="AI48" s="126"/>
      <c r="AJ48" s="81"/>
      <c r="AK48" s="81"/>
      <c r="AL48" s="81"/>
      <c r="AM48" s="127"/>
      <c r="AN48" s="81"/>
      <c r="AO48" s="81"/>
      <c r="AP48" s="81"/>
      <c r="AQ48" s="81"/>
      <c r="AR48" s="81"/>
      <c r="AS48" s="81"/>
      <c r="AT48" s="81"/>
      <c r="AU48" s="81"/>
      <c r="AV48" s="81"/>
      <c r="AW48" s="81"/>
      <c r="AX48" s="81"/>
      <c r="AY48" s="81"/>
      <c r="AZ48" s="81"/>
      <c r="BA48" s="81"/>
      <c r="BB48" s="81"/>
      <c r="BC48" s="81"/>
      <c r="BD48" s="81"/>
      <c r="BE48" s="81"/>
      <c r="BF48" s="81"/>
      <c r="BG48" s="81"/>
      <c r="BH48" s="81"/>
      <c r="BI48" s="81"/>
      <c r="BJ48" s="81"/>
    </row>
    <row r="49" spans="1:62" x14ac:dyDescent="0.3">
      <c r="A49" s="64"/>
      <c r="B49" s="64"/>
      <c r="C49" s="64"/>
      <c r="D49" s="64"/>
      <c r="E49" s="64"/>
      <c r="F49" s="64"/>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81"/>
      <c r="AK49" s="81"/>
      <c r="AL49" s="81"/>
      <c r="AM49" s="81"/>
      <c r="AN49" s="81"/>
      <c r="AO49" s="81"/>
      <c r="AP49" s="81"/>
      <c r="AQ49" s="81"/>
      <c r="AR49" s="81"/>
      <c r="AS49" s="81"/>
      <c r="AT49" s="81"/>
      <c r="AU49" s="81"/>
      <c r="AV49" s="81"/>
      <c r="AW49" s="81"/>
      <c r="AX49" s="81"/>
      <c r="AY49" s="81"/>
      <c r="AZ49" s="81"/>
      <c r="BA49" s="81"/>
      <c r="BB49" s="81"/>
      <c r="BC49" s="81"/>
      <c r="BD49" s="81"/>
      <c r="BE49" s="81"/>
      <c r="BF49" s="81"/>
      <c r="BG49" s="81"/>
      <c r="BH49" s="81"/>
      <c r="BI49" s="81"/>
      <c r="BJ49" s="81"/>
    </row>
    <row r="50" spans="1:62" x14ac:dyDescent="0.3">
      <c r="A50" s="64"/>
      <c r="B50" s="64"/>
      <c r="C50" s="64"/>
      <c r="D50" s="64"/>
      <c r="E50" s="64"/>
      <c r="F50" s="64"/>
      <c r="G50" s="425" t="s">
        <v>256</v>
      </c>
      <c r="H50" s="425"/>
      <c r="I50" s="425"/>
      <c r="J50" s="425"/>
      <c r="K50" s="425"/>
      <c r="L50" s="425"/>
      <c r="M50" s="425"/>
      <c r="N50" s="425"/>
      <c r="O50" s="425"/>
      <c r="P50" s="425"/>
      <c r="Q50" s="425"/>
      <c r="R50" s="425"/>
      <c r="S50" s="425"/>
      <c r="T50" s="425"/>
      <c r="U50" s="425"/>
      <c r="V50" s="425"/>
      <c r="W50" s="425"/>
      <c r="X50" s="425"/>
      <c r="Y50" s="425"/>
      <c r="Z50" s="425"/>
      <c r="AA50" s="425"/>
      <c r="AB50" s="425"/>
      <c r="AC50" s="425"/>
      <c r="AD50" s="425"/>
      <c r="AE50" s="425"/>
      <c r="AF50" s="425"/>
      <c r="AG50" s="425"/>
      <c r="AH50" s="425"/>
      <c r="AI50" s="425"/>
      <c r="AJ50" s="81"/>
      <c r="AK50" s="81"/>
      <c r="AL50" s="81"/>
      <c r="AM50" s="81"/>
      <c r="AN50" s="81"/>
      <c r="AO50" s="81"/>
      <c r="AP50" s="81"/>
      <c r="AQ50" s="81"/>
      <c r="AR50" s="81"/>
      <c r="AS50" s="81"/>
      <c r="AT50" s="81"/>
      <c r="AU50" s="81"/>
      <c r="AV50" s="81"/>
      <c r="AW50" s="81"/>
      <c r="AX50" s="81"/>
      <c r="AY50" s="81"/>
      <c r="AZ50" s="81"/>
      <c r="BA50" s="81"/>
      <c r="BB50" s="81"/>
      <c r="BC50" s="81"/>
      <c r="BD50" s="81"/>
      <c r="BE50" s="81"/>
      <c r="BF50" s="81"/>
      <c r="BG50" s="81"/>
      <c r="BH50" s="81"/>
      <c r="BI50" s="81"/>
      <c r="BJ50" s="81"/>
    </row>
    <row r="51" spans="1:62" ht="27.75" customHeight="1" x14ac:dyDescent="0.3">
      <c r="A51" s="64"/>
      <c r="B51" s="64"/>
      <c r="C51" s="64"/>
      <c r="D51" s="64"/>
      <c r="E51" s="64"/>
      <c r="F51" s="65"/>
      <c r="G51" s="433" t="s">
        <v>266</v>
      </c>
      <c r="H51" s="433"/>
      <c r="I51" s="433"/>
      <c r="J51" s="433"/>
      <c r="K51" s="433"/>
      <c r="L51" s="433"/>
      <c r="M51" s="433"/>
      <c r="N51" s="433"/>
      <c r="O51" s="433"/>
      <c r="P51" s="433"/>
      <c r="Q51" s="433"/>
      <c r="R51" s="433"/>
      <c r="S51" s="433"/>
      <c r="T51" s="433"/>
      <c r="U51" s="433"/>
      <c r="V51" s="433"/>
      <c r="W51" s="433"/>
      <c r="X51" s="433"/>
      <c r="Y51" s="433"/>
      <c r="Z51" s="433"/>
      <c r="AA51" s="433"/>
      <c r="AB51" s="433"/>
      <c r="AC51" s="433"/>
      <c r="AD51" s="433"/>
      <c r="AE51" s="433"/>
      <c r="AF51" s="433"/>
      <c r="AG51" s="433"/>
      <c r="AH51" s="433"/>
      <c r="AI51" s="126"/>
      <c r="AJ51" s="81"/>
      <c r="AK51" s="81"/>
      <c r="AL51" s="81"/>
      <c r="AM51" s="81"/>
      <c r="AN51" s="81"/>
      <c r="AO51" s="81"/>
      <c r="AP51" s="81"/>
      <c r="AQ51" s="81"/>
      <c r="AR51" s="81"/>
      <c r="AS51" s="81"/>
      <c r="AT51" s="81"/>
      <c r="AU51" s="81"/>
      <c r="AV51" s="81"/>
      <c r="AW51" s="81"/>
      <c r="AX51" s="81"/>
      <c r="AY51" s="81"/>
      <c r="AZ51" s="81"/>
      <c r="BA51" s="81"/>
      <c r="BB51" s="81"/>
      <c r="BC51" s="81"/>
      <c r="BD51" s="81"/>
      <c r="BE51" s="81"/>
      <c r="BF51" s="81"/>
      <c r="BG51" s="81"/>
      <c r="BH51" s="81"/>
      <c r="BI51" s="81"/>
      <c r="BJ51" s="81"/>
    </row>
    <row r="52" spans="1:62" x14ac:dyDescent="0.3">
      <c r="A52" s="64"/>
      <c r="B52" s="64"/>
      <c r="C52" s="64"/>
      <c r="D52" s="64"/>
      <c r="E52" s="64"/>
      <c r="F52" s="66"/>
      <c r="G52" s="128"/>
      <c r="H52" s="128"/>
      <c r="I52" s="128"/>
      <c r="J52" s="128"/>
      <c r="K52" s="128"/>
      <c r="L52" s="128"/>
      <c r="M52" s="128"/>
      <c r="N52" s="128"/>
      <c r="O52" s="128"/>
      <c r="P52" s="128"/>
      <c r="Q52" s="128"/>
      <c r="R52" s="128"/>
      <c r="S52" s="129"/>
      <c r="T52" s="129"/>
      <c r="U52" s="129"/>
      <c r="V52" s="129"/>
      <c r="W52" s="129"/>
      <c r="X52" s="129"/>
      <c r="Y52" s="129"/>
      <c r="Z52" s="129"/>
      <c r="AA52" s="129"/>
      <c r="AB52" s="129"/>
      <c r="AC52" s="129"/>
      <c r="AD52" s="129"/>
      <c r="AE52" s="129"/>
      <c r="AF52" s="129"/>
      <c r="AG52" s="129"/>
      <c r="AH52" s="129"/>
      <c r="AI52" s="129"/>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row>
    <row r="53" spans="1:62" x14ac:dyDescent="0.3">
      <c r="A53" s="64"/>
      <c r="B53" s="64"/>
      <c r="C53" s="64"/>
      <c r="D53" s="64"/>
      <c r="E53" s="64"/>
      <c r="F53" s="66"/>
      <c r="G53" s="425" t="s">
        <v>257</v>
      </c>
      <c r="H53" s="425"/>
      <c r="I53" s="425"/>
      <c r="J53" s="425"/>
      <c r="K53" s="425"/>
      <c r="L53" s="425"/>
      <c r="M53" s="425"/>
      <c r="N53" s="425"/>
      <c r="O53" s="425"/>
      <c r="P53" s="425"/>
      <c r="Q53" s="425"/>
      <c r="R53" s="425"/>
      <c r="S53" s="425"/>
      <c r="T53" s="425"/>
      <c r="U53" s="425"/>
      <c r="V53" s="425"/>
      <c r="W53" s="425"/>
      <c r="X53" s="425"/>
      <c r="Y53" s="425"/>
      <c r="Z53" s="425"/>
      <c r="AA53" s="425"/>
      <c r="AB53" s="425"/>
      <c r="AC53" s="425"/>
      <c r="AD53" s="425"/>
      <c r="AE53" s="425"/>
      <c r="AF53" s="425"/>
      <c r="AG53" s="425"/>
      <c r="AH53" s="425"/>
      <c r="AI53" s="425"/>
      <c r="AJ53" s="81"/>
      <c r="AK53" s="81"/>
      <c r="AL53" s="81"/>
      <c r="AM53" s="81"/>
      <c r="AN53" s="81"/>
      <c r="AO53" s="81"/>
      <c r="AP53" s="81"/>
      <c r="AQ53" s="81"/>
      <c r="AR53" s="81"/>
      <c r="AS53" s="81"/>
      <c r="AT53" s="81"/>
      <c r="AU53" s="81"/>
      <c r="AV53" s="81"/>
      <c r="AW53" s="81"/>
      <c r="AX53" s="81"/>
      <c r="AY53" s="81"/>
      <c r="AZ53" s="81"/>
      <c r="BA53" s="81"/>
      <c r="BB53" s="81"/>
      <c r="BC53" s="81"/>
      <c r="BD53" s="81"/>
      <c r="BE53" s="81"/>
      <c r="BF53" s="81"/>
      <c r="BG53" s="81"/>
      <c r="BH53" s="81"/>
      <c r="BI53" s="81"/>
      <c r="BJ53" s="81"/>
    </row>
    <row r="54" spans="1:62" ht="87.75" customHeight="1" x14ac:dyDescent="0.3">
      <c r="A54" s="64"/>
      <c r="B54" s="64"/>
      <c r="C54" s="64"/>
      <c r="D54" s="64"/>
      <c r="E54" s="64"/>
      <c r="F54" s="66"/>
      <c r="G54" s="432" t="s">
        <v>267</v>
      </c>
      <c r="H54" s="432"/>
      <c r="I54" s="432"/>
      <c r="J54" s="432"/>
      <c r="K54" s="432"/>
      <c r="L54" s="432"/>
      <c r="M54" s="432"/>
      <c r="N54" s="432"/>
      <c r="O54" s="432"/>
      <c r="P54" s="432"/>
      <c r="Q54" s="432"/>
      <c r="R54" s="432"/>
      <c r="S54" s="432"/>
      <c r="T54" s="432"/>
      <c r="U54" s="432"/>
      <c r="V54" s="432"/>
      <c r="W54" s="432"/>
      <c r="X54" s="432"/>
      <c r="Y54" s="432"/>
      <c r="Z54" s="432"/>
      <c r="AA54" s="432"/>
      <c r="AB54" s="432"/>
      <c r="AC54" s="432"/>
      <c r="AD54" s="432"/>
      <c r="AE54" s="432"/>
      <c r="AF54" s="432"/>
      <c r="AG54" s="432"/>
      <c r="AH54" s="432"/>
      <c r="AI54" s="126"/>
      <c r="AJ54" s="81"/>
      <c r="AK54" s="81"/>
      <c r="AL54" s="81"/>
      <c r="AM54" s="81"/>
      <c r="AN54" s="81"/>
      <c r="AO54" s="81"/>
      <c r="AP54" s="81"/>
      <c r="AQ54" s="81"/>
      <c r="AR54" s="81"/>
      <c r="AS54" s="81"/>
      <c r="AT54" s="81"/>
      <c r="AU54" s="81"/>
      <c r="AV54" s="81"/>
      <c r="AW54" s="81"/>
      <c r="AX54" s="81"/>
      <c r="AY54" s="81"/>
      <c r="AZ54" s="81"/>
      <c r="BA54" s="81"/>
      <c r="BB54" s="81"/>
      <c r="BC54" s="81"/>
      <c r="BD54" s="81"/>
      <c r="BE54" s="81"/>
      <c r="BF54" s="81"/>
      <c r="BG54" s="81"/>
      <c r="BH54" s="81"/>
      <c r="BI54" s="81"/>
      <c r="BJ54" s="81"/>
    </row>
    <row r="55" spans="1:62" x14ac:dyDescent="0.3">
      <c r="A55" s="64"/>
      <c r="B55" s="64"/>
      <c r="C55" s="64"/>
      <c r="D55" s="64"/>
      <c r="E55" s="64"/>
      <c r="F55" s="64"/>
      <c r="G55" s="128"/>
      <c r="H55" s="128"/>
      <c r="I55" s="128"/>
      <c r="J55" s="128"/>
      <c r="K55" s="128"/>
      <c r="L55" s="128"/>
      <c r="M55" s="128"/>
      <c r="N55" s="128"/>
      <c r="O55" s="128"/>
      <c r="P55" s="128"/>
      <c r="Q55" s="128"/>
      <c r="R55" s="128"/>
      <c r="S55" s="129"/>
      <c r="T55" s="129"/>
      <c r="U55" s="129"/>
      <c r="V55" s="129"/>
      <c r="W55" s="129"/>
      <c r="X55" s="129"/>
      <c r="Y55" s="129"/>
      <c r="Z55" s="129"/>
      <c r="AA55" s="129"/>
      <c r="AB55" s="129"/>
      <c r="AC55" s="129"/>
      <c r="AD55" s="129"/>
      <c r="AE55" s="129"/>
      <c r="AF55" s="129"/>
      <c r="AG55" s="129"/>
      <c r="AH55" s="129"/>
      <c r="AI55" s="129"/>
      <c r="AJ55" s="81"/>
      <c r="AK55" s="81"/>
      <c r="AL55" s="81"/>
      <c r="AM55" s="81"/>
      <c r="AN55" s="81"/>
      <c r="AO55" s="81"/>
      <c r="AP55" s="81"/>
      <c r="AQ55" s="81"/>
      <c r="AR55" s="81"/>
      <c r="AS55" s="81"/>
      <c r="AT55" s="81"/>
      <c r="AU55" s="81"/>
      <c r="AV55" s="81"/>
      <c r="AW55" s="81"/>
      <c r="AX55" s="81"/>
      <c r="AY55" s="81"/>
      <c r="AZ55" s="81"/>
      <c r="BA55" s="81"/>
      <c r="BB55" s="81"/>
      <c r="BC55" s="81"/>
      <c r="BD55" s="81"/>
      <c r="BE55" s="81"/>
      <c r="BF55" s="81"/>
      <c r="BG55" s="81"/>
      <c r="BH55" s="81"/>
      <c r="BI55" s="81"/>
      <c r="BJ55" s="81"/>
    </row>
    <row r="56" spans="1:62" x14ac:dyDescent="0.3">
      <c r="A56" s="64"/>
      <c r="B56" s="64"/>
      <c r="C56" s="64"/>
      <c r="D56" s="64"/>
      <c r="E56" s="64"/>
      <c r="F56" s="64"/>
      <c r="G56" s="434" t="s">
        <v>268</v>
      </c>
      <c r="H56" s="434"/>
      <c r="I56" s="434"/>
      <c r="J56" s="434"/>
      <c r="K56" s="434"/>
      <c r="L56" s="434"/>
      <c r="M56" s="434"/>
      <c r="N56" s="434"/>
      <c r="O56" s="434"/>
      <c r="P56" s="434"/>
      <c r="Q56" s="434"/>
      <c r="R56" s="434"/>
      <c r="S56" s="434"/>
      <c r="T56" s="434"/>
      <c r="U56" s="434"/>
      <c r="V56" s="434"/>
      <c r="W56" s="434"/>
      <c r="X56" s="434"/>
      <c r="Y56" s="434"/>
      <c r="Z56" s="434"/>
      <c r="AA56" s="434"/>
      <c r="AB56" s="434"/>
      <c r="AC56" s="434"/>
      <c r="AD56" s="434"/>
      <c r="AE56" s="434"/>
      <c r="AF56" s="434"/>
      <c r="AG56" s="434"/>
      <c r="AH56" s="434"/>
      <c r="AI56" s="434"/>
      <c r="AJ56" s="81"/>
      <c r="AK56" s="81"/>
      <c r="AL56" s="81"/>
      <c r="AM56" s="81"/>
      <c r="AN56" s="81"/>
      <c r="AO56" s="81"/>
      <c r="AP56" s="81"/>
      <c r="AQ56" s="81"/>
      <c r="AR56" s="81"/>
      <c r="AS56" s="81"/>
      <c r="AT56" s="81"/>
      <c r="AU56" s="81"/>
      <c r="AV56" s="81"/>
      <c r="AW56" s="81"/>
      <c r="AX56" s="81"/>
      <c r="AY56" s="81"/>
      <c r="AZ56" s="81"/>
      <c r="BA56" s="81"/>
      <c r="BB56" s="81"/>
      <c r="BC56" s="81"/>
      <c r="BD56" s="81"/>
      <c r="BE56" s="81"/>
      <c r="BF56" s="81"/>
      <c r="BG56" s="81"/>
      <c r="BH56" s="81"/>
      <c r="BI56" s="81"/>
      <c r="BJ56" s="81"/>
    </row>
    <row r="57" spans="1:62" ht="57" customHeight="1" x14ac:dyDescent="0.3">
      <c r="G57" s="432" t="s">
        <v>316</v>
      </c>
      <c r="H57" s="432"/>
      <c r="I57" s="432"/>
      <c r="J57" s="432"/>
      <c r="K57" s="432"/>
      <c r="L57" s="432"/>
      <c r="M57" s="432"/>
      <c r="N57" s="432"/>
      <c r="O57" s="432"/>
      <c r="P57" s="432"/>
      <c r="Q57" s="432"/>
      <c r="R57" s="432"/>
      <c r="S57" s="432"/>
      <c r="T57" s="432"/>
      <c r="U57" s="432"/>
      <c r="V57" s="432"/>
      <c r="W57" s="432"/>
      <c r="X57" s="432"/>
      <c r="Y57" s="432"/>
      <c r="Z57" s="432"/>
      <c r="AA57" s="432"/>
      <c r="AB57" s="432"/>
      <c r="AC57" s="432"/>
      <c r="AD57" s="432"/>
      <c r="AE57" s="432"/>
      <c r="AF57" s="432"/>
      <c r="AG57" s="432"/>
      <c r="AH57" s="432"/>
      <c r="AI57" s="126"/>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row>
    <row r="58" spans="1:62" x14ac:dyDescent="0.3">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c r="AP58" s="81"/>
      <c r="AQ58" s="81"/>
      <c r="AR58" s="81"/>
      <c r="AS58" s="81"/>
      <c r="AT58" s="81"/>
      <c r="AU58" s="81"/>
      <c r="AV58" s="81"/>
      <c r="AW58" s="81"/>
      <c r="AX58" s="81"/>
      <c r="AY58" s="81"/>
      <c r="AZ58" s="81"/>
      <c r="BA58" s="81"/>
      <c r="BB58" s="81"/>
      <c r="BC58" s="81"/>
      <c r="BD58" s="81"/>
      <c r="BE58" s="81"/>
      <c r="BF58" s="81"/>
      <c r="BG58" s="81"/>
      <c r="BH58" s="81"/>
      <c r="BI58" s="81"/>
      <c r="BJ58" s="81"/>
    </row>
    <row r="59" spans="1:62" x14ac:dyDescent="0.3">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1"/>
      <c r="AH59" s="81"/>
      <c r="AI59" s="81"/>
      <c r="AJ59" s="81"/>
      <c r="AK59" s="81"/>
      <c r="AL59" s="81"/>
      <c r="AM59" s="81"/>
      <c r="AN59" s="81"/>
      <c r="AO59" s="81"/>
      <c r="AP59" s="81"/>
      <c r="AQ59" s="81"/>
      <c r="AR59" s="81"/>
      <c r="AS59" s="81"/>
      <c r="AT59" s="81"/>
      <c r="AU59" s="81"/>
      <c r="AV59" s="81"/>
      <c r="AW59" s="81"/>
      <c r="AX59" s="81"/>
      <c r="AY59" s="81"/>
      <c r="AZ59" s="81"/>
      <c r="BA59" s="81"/>
      <c r="BB59" s="81"/>
      <c r="BC59" s="81"/>
      <c r="BD59" s="81"/>
      <c r="BE59" s="81"/>
      <c r="BF59" s="81"/>
      <c r="BG59" s="81"/>
      <c r="BH59" s="81"/>
      <c r="BI59" s="81"/>
      <c r="BJ59" s="81"/>
    </row>
    <row r="60" spans="1:62" x14ac:dyDescent="0.3">
      <c r="G60" s="81"/>
      <c r="H60" s="81"/>
      <c r="I60" s="81"/>
      <c r="J60" s="81"/>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1"/>
      <c r="AO60" s="81"/>
      <c r="AP60" s="81"/>
      <c r="AQ60" s="81"/>
      <c r="AR60" s="81"/>
      <c r="AS60" s="81"/>
      <c r="AT60" s="81"/>
      <c r="AU60" s="81"/>
      <c r="AV60" s="81"/>
      <c r="AW60" s="81"/>
      <c r="AX60" s="81"/>
      <c r="AY60" s="81"/>
      <c r="AZ60" s="81"/>
      <c r="BA60" s="81"/>
      <c r="BB60" s="81"/>
      <c r="BC60" s="81"/>
      <c r="BD60" s="81"/>
      <c r="BE60" s="81"/>
      <c r="BF60" s="81"/>
      <c r="BG60" s="81"/>
      <c r="BH60" s="81"/>
      <c r="BI60" s="81"/>
      <c r="BJ60" s="81"/>
    </row>
    <row r="61" spans="1:62" x14ac:dyDescent="0.3">
      <c r="G61" s="81"/>
      <c r="H61" s="81"/>
      <c r="I61" s="81"/>
      <c r="J61" s="81"/>
      <c r="K61" s="81"/>
      <c r="L61" s="81"/>
      <c r="M61" s="81"/>
      <c r="N61" s="81"/>
      <c r="O61" s="81"/>
      <c r="P61" s="81"/>
      <c r="Q61" s="81"/>
      <c r="R61" s="81"/>
      <c r="S61" s="81"/>
      <c r="T61" s="81"/>
      <c r="U61" s="81"/>
      <c r="V61" s="81"/>
      <c r="W61" s="81"/>
      <c r="X61" s="81"/>
      <c r="Y61" s="81"/>
      <c r="Z61" s="81"/>
      <c r="AA61" s="81"/>
      <c r="AB61" s="81"/>
      <c r="AC61" s="81"/>
      <c r="AD61" s="81"/>
      <c r="AE61" s="81"/>
      <c r="AF61" s="81"/>
      <c r="AG61" s="81"/>
      <c r="AH61" s="81"/>
      <c r="AI61" s="81"/>
      <c r="AJ61" s="81"/>
      <c r="AK61" s="81"/>
      <c r="AL61" s="81"/>
      <c r="AM61" s="81"/>
      <c r="AN61" s="81"/>
      <c r="AO61" s="81"/>
      <c r="AP61" s="81"/>
      <c r="AQ61" s="81"/>
      <c r="AR61" s="81"/>
      <c r="AS61" s="81"/>
      <c r="AT61" s="81"/>
      <c r="AU61" s="81"/>
      <c r="AV61" s="81"/>
      <c r="AW61" s="81"/>
      <c r="AX61" s="81"/>
      <c r="AY61" s="81"/>
      <c r="AZ61" s="81"/>
      <c r="BA61" s="81"/>
      <c r="BB61" s="81"/>
      <c r="BC61" s="81"/>
      <c r="BD61" s="81"/>
      <c r="BE61" s="81"/>
      <c r="BF61" s="81"/>
      <c r="BG61" s="81"/>
      <c r="BH61" s="81"/>
      <c r="BI61" s="81"/>
      <c r="BJ61" s="81"/>
    </row>
    <row r="62" spans="1:62" x14ac:dyDescent="0.3">
      <c r="G62" s="81"/>
      <c r="H62" s="81"/>
      <c r="I62" s="81"/>
      <c r="J62" s="81"/>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1"/>
      <c r="AO62" s="81"/>
      <c r="AP62" s="81"/>
      <c r="AQ62" s="81"/>
      <c r="AR62" s="81"/>
      <c r="AS62" s="81"/>
      <c r="AT62" s="81"/>
      <c r="AU62" s="81"/>
      <c r="AV62" s="81"/>
      <c r="AW62" s="81"/>
      <c r="AX62" s="81"/>
      <c r="AY62" s="81"/>
      <c r="AZ62" s="81"/>
      <c r="BA62" s="81"/>
      <c r="BB62" s="81"/>
      <c r="BC62" s="81"/>
      <c r="BD62" s="81"/>
      <c r="BE62" s="81"/>
      <c r="BF62" s="81"/>
      <c r="BG62" s="81"/>
      <c r="BH62" s="81"/>
      <c r="BI62" s="81"/>
      <c r="BJ62" s="81"/>
    </row>
    <row r="63" spans="1:62" x14ac:dyDescent="0.3">
      <c r="G63" s="81"/>
      <c r="H63" s="81"/>
      <c r="I63" s="81"/>
      <c r="J63" s="81"/>
      <c r="K63" s="81"/>
      <c r="L63" s="81"/>
      <c r="M63" s="81"/>
      <c r="N63" s="81"/>
      <c r="O63" s="81"/>
      <c r="P63" s="81"/>
      <c r="Q63" s="81"/>
      <c r="R63" s="81"/>
      <c r="S63" s="81"/>
      <c r="T63" s="81"/>
      <c r="U63" s="81"/>
      <c r="V63" s="81"/>
      <c r="W63" s="81"/>
      <c r="X63" s="81"/>
      <c r="Y63" s="81"/>
      <c r="Z63" s="81"/>
      <c r="AA63" s="81"/>
      <c r="AB63" s="81"/>
      <c r="AC63" s="81"/>
      <c r="AD63" s="81"/>
      <c r="AE63" s="81"/>
      <c r="AF63" s="81"/>
      <c r="AG63" s="81"/>
      <c r="AH63" s="81"/>
      <c r="AI63" s="81"/>
      <c r="AJ63" s="81"/>
      <c r="AK63" s="81"/>
      <c r="AL63" s="81"/>
      <c r="AM63" s="81"/>
      <c r="AN63" s="81"/>
      <c r="AO63" s="81"/>
      <c r="AP63" s="81"/>
      <c r="AQ63" s="81"/>
      <c r="AR63" s="81"/>
      <c r="AS63" s="81"/>
      <c r="AT63" s="81"/>
      <c r="AU63" s="81"/>
      <c r="AV63" s="81"/>
      <c r="AW63" s="81"/>
      <c r="AX63" s="81"/>
      <c r="AY63" s="81"/>
      <c r="AZ63" s="81"/>
      <c r="BA63" s="81"/>
      <c r="BB63" s="81"/>
      <c r="BC63" s="81"/>
      <c r="BD63" s="81"/>
      <c r="BE63" s="81"/>
      <c r="BF63" s="81"/>
      <c r="BG63" s="81"/>
      <c r="BH63" s="81"/>
      <c r="BI63" s="81"/>
      <c r="BJ63" s="81"/>
    </row>
    <row r="64" spans="1:62" x14ac:dyDescent="0.3">
      <c r="G64" s="81"/>
      <c r="H64" s="81"/>
      <c r="I64" s="81"/>
      <c r="J64" s="81"/>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c r="AT64" s="81"/>
      <c r="AU64" s="81"/>
      <c r="AV64" s="81"/>
      <c r="AW64" s="81"/>
      <c r="AX64" s="81"/>
      <c r="AY64" s="81"/>
      <c r="AZ64" s="81"/>
      <c r="BA64" s="81"/>
      <c r="BB64" s="81"/>
      <c r="BC64" s="81"/>
      <c r="BD64" s="81"/>
      <c r="BE64" s="81"/>
      <c r="BF64" s="81"/>
      <c r="BG64" s="81"/>
      <c r="BH64" s="81"/>
      <c r="BI64" s="81"/>
      <c r="BJ64" s="81"/>
    </row>
    <row r="65" spans="7:62" x14ac:dyDescent="0.3">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row>
    <row r="66" spans="7:62" x14ac:dyDescent="0.3">
      <c r="G66" s="81"/>
      <c r="H66" s="81"/>
      <c r="I66" s="81"/>
      <c r="J66" s="81"/>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1"/>
      <c r="AO66" s="81"/>
      <c r="AP66" s="81"/>
      <c r="AQ66" s="81"/>
      <c r="AR66" s="81"/>
      <c r="AS66" s="81"/>
      <c r="AT66" s="81"/>
      <c r="AU66" s="81"/>
      <c r="AV66" s="81"/>
      <c r="AW66" s="81"/>
      <c r="AX66" s="81"/>
      <c r="AY66" s="81"/>
      <c r="AZ66" s="81"/>
      <c r="BA66" s="81"/>
      <c r="BB66" s="81"/>
      <c r="BC66" s="81"/>
      <c r="BD66" s="81"/>
      <c r="BE66" s="81"/>
      <c r="BF66" s="81"/>
      <c r="BG66" s="81"/>
      <c r="BH66" s="81"/>
      <c r="BI66" s="81"/>
      <c r="BJ66" s="81"/>
    </row>
    <row r="67" spans="7:62" x14ac:dyDescent="0.3">
      <c r="G67" s="81"/>
      <c r="H67" s="81"/>
      <c r="I67" s="81"/>
      <c r="J67" s="81"/>
      <c r="K67" s="81"/>
      <c r="L67" s="81"/>
      <c r="M67" s="81"/>
      <c r="N67" s="81"/>
      <c r="O67" s="81"/>
      <c r="P67" s="81"/>
      <c r="Q67" s="81"/>
      <c r="R67" s="81"/>
      <c r="S67" s="81"/>
      <c r="T67" s="81"/>
      <c r="U67" s="81"/>
      <c r="V67" s="81"/>
      <c r="W67" s="81"/>
      <c r="X67" s="81"/>
      <c r="Y67" s="81"/>
      <c r="Z67" s="81"/>
      <c r="AA67" s="81"/>
      <c r="AB67" s="81"/>
      <c r="AC67" s="81"/>
      <c r="AD67" s="81"/>
      <c r="AE67" s="81"/>
      <c r="AF67" s="81"/>
      <c r="AG67" s="81"/>
      <c r="AH67" s="81"/>
      <c r="AI67" s="81"/>
      <c r="AJ67" s="81"/>
      <c r="AK67" s="81"/>
      <c r="AL67" s="81"/>
      <c r="AM67" s="81"/>
      <c r="AN67" s="81"/>
      <c r="AO67" s="81"/>
      <c r="AP67" s="81"/>
      <c r="AQ67" s="81"/>
      <c r="AR67" s="81"/>
      <c r="AS67" s="81"/>
      <c r="AT67" s="81"/>
      <c r="AU67" s="81"/>
      <c r="AV67" s="81"/>
      <c r="AW67" s="81"/>
      <c r="AX67" s="81"/>
      <c r="AY67" s="81"/>
      <c r="AZ67" s="81"/>
      <c r="BA67" s="81"/>
      <c r="BB67" s="81"/>
      <c r="BC67" s="81"/>
      <c r="BD67" s="81"/>
      <c r="BE67" s="81"/>
      <c r="BF67" s="81"/>
      <c r="BG67" s="81"/>
      <c r="BH67" s="81"/>
      <c r="BI67" s="81"/>
      <c r="BJ67" s="81"/>
    </row>
    <row r="68" spans="7:62" x14ac:dyDescent="0.3">
      <c r="G68" s="81"/>
      <c r="H68" s="81"/>
      <c r="I68" s="81"/>
      <c r="J68" s="81"/>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1"/>
      <c r="AO68" s="81"/>
      <c r="AP68" s="81"/>
      <c r="AQ68" s="81"/>
      <c r="AR68" s="81"/>
      <c r="AS68" s="81"/>
      <c r="AT68" s="81"/>
      <c r="AU68" s="81"/>
      <c r="AV68" s="81"/>
      <c r="AW68" s="81"/>
      <c r="AX68" s="81"/>
      <c r="AY68" s="81"/>
      <c r="AZ68" s="81"/>
      <c r="BA68" s="81"/>
      <c r="BB68" s="81"/>
      <c r="BC68" s="81"/>
      <c r="BD68" s="81"/>
      <c r="BE68" s="81"/>
      <c r="BF68" s="81"/>
      <c r="BG68" s="81"/>
      <c r="BH68" s="81"/>
      <c r="BI68" s="81"/>
      <c r="BJ68" s="81"/>
    </row>
    <row r="69" spans="7:62" x14ac:dyDescent="0.3">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1"/>
      <c r="AV69" s="81"/>
      <c r="AW69" s="81"/>
      <c r="AX69" s="81"/>
      <c r="AY69" s="81"/>
      <c r="AZ69" s="81"/>
      <c r="BA69" s="81"/>
      <c r="BB69" s="81"/>
      <c r="BC69" s="81"/>
      <c r="BD69" s="81"/>
      <c r="BE69" s="81"/>
      <c r="BF69" s="81"/>
      <c r="BG69" s="81"/>
      <c r="BH69" s="81"/>
      <c r="BI69" s="81"/>
      <c r="BJ69" s="81"/>
    </row>
    <row r="70" spans="7:62" x14ac:dyDescent="0.3">
      <c r="G70" s="81"/>
      <c r="H70" s="81"/>
      <c r="I70" s="81"/>
      <c r="J70" s="81"/>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c r="BI70" s="81"/>
      <c r="BJ70" s="81"/>
    </row>
  </sheetData>
  <mergeCells count="58">
    <mergeCell ref="G57:AH57"/>
    <mergeCell ref="G48:AH48"/>
    <mergeCell ref="G50:AI50"/>
    <mergeCell ref="G51:AH51"/>
    <mergeCell ref="G53:AI53"/>
    <mergeCell ref="G54:AH54"/>
    <mergeCell ref="G56:AI56"/>
    <mergeCell ref="G47:AI47"/>
    <mergeCell ref="T32:U32"/>
    <mergeCell ref="V32:W32"/>
    <mergeCell ref="X32:Y32"/>
    <mergeCell ref="Z32:AA32"/>
    <mergeCell ref="AB32:AC32"/>
    <mergeCell ref="AD32:AE32"/>
    <mergeCell ref="AF32:AG32"/>
    <mergeCell ref="AH32:AI32"/>
    <mergeCell ref="G41:AI41"/>
    <mergeCell ref="G42:AI42"/>
    <mergeCell ref="G43:AI43"/>
    <mergeCell ref="AB21:AC21"/>
    <mergeCell ref="AD21:AE21"/>
    <mergeCell ref="AF21:AG21"/>
    <mergeCell ref="AH21:AI21"/>
    <mergeCell ref="H32:I32"/>
    <mergeCell ref="J32:K32"/>
    <mergeCell ref="L32:M32"/>
    <mergeCell ref="N32:O32"/>
    <mergeCell ref="P32:Q32"/>
    <mergeCell ref="R32:S32"/>
    <mergeCell ref="P21:Q21"/>
    <mergeCell ref="R21:S21"/>
    <mergeCell ref="T21:U21"/>
    <mergeCell ref="V21:W21"/>
    <mergeCell ref="X21:Y21"/>
    <mergeCell ref="Z21:AA21"/>
    <mergeCell ref="H11:R11"/>
    <mergeCell ref="H13:R13"/>
    <mergeCell ref="H16:R16"/>
    <mergeCell ref="H17:R17"/>
    <mergeCell ref="H18:R18"/>
    <mergeCell ref="G21:G23"/>
    <mergeCell ref="H21:I21"/>
    <mergeCell ref="J21:K21"/>
    <mergeCell ref="L21:M21"/>
    <mergeCell ref="N21:O21"/>
    <mergeCell ref="H9:I9"/>
    <mergeCell ref="J9:K9"/>
    <mergeCell ref="L9:R9"/>
    <mergeCell ref="H10:I10"/>
    <mergeCell ref="J10:K10"/>
    <mergeCell ref="L10:R10"/>
    <mergeCell ref="H8:I8"/>
    <mergeCell ref="J8:R8"/>
    <mergeCell ref="G1:I1"/>
    <mergeCell ref="H6:I6"/>
    <mergeCell ref="J6:R6"/>
    <mergeCell ref="H7:I7"/>
    <mergeCell ref="J7:R7"/>
  </mergeCells>
  <hyperlinks>
    <hyperlink ref="H11:R11" r:id="rId1" display="CAM-SHEQ-EN-00-05-15" xr:uid="{B648FF3D-8503-4F09-8A48-019A559CE5FB}"/>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604eb1e5-4496-4d1a-a7b0-0101107cd5af"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TaxCatchAll xmlns="1d1f9208-c999-4b55-a1d7-aaaa74bd3ce9" xsi:nil="true"/>
    <lcf76f155ced4ddcb4097134ff3c332f xmlns="15dae72a-eaa4-4c00-a43c-909fa471268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A3A1F0DCC6B344498BBBA868DE7D8B6" ma:contentTypeVersion="18" ma:contentTypeDescription="Create a new document." ma:contentTypeScope="" ma:versionID="d7e817022d95f51303665968fa38494a">
  <xsd:schema xmlns:xsd="http://www.w3.org/2001/XMLSchema" xmlns:xs="http://www.w3.org/2001/XMLSchema" xmlns:p="http://schemas.microsoft.com/office/2006/metadata/properties" xmlns:ns2="15dae72a-eaa4-4c00-a43c-909fa4712683" xmlns:ns3="1d1f9208-c999-4b55-a1d7-aaaa74bd3ce9" targetNamespace="http://schemas.microsoft.com/office/2006/metadata/properties" ma:root="true" ma:fieldsID="4d0b87c4a6454aaaa075874bba7604ab" ns2:_="" ns3:_="">
    <xsd:import namespace="15dae72a-eaa4-4c00-a43c-909fa4712683"/>
    <xsd:import namespace="1d1f9208-c999-4b55-a1d7-aaaa74bd3ce9"/>
    <xsd:element name="properties">
      <xsd:complexType>
        <xsd:sequence>
          <xsd:element name="documentManagement">
            <xsd:complexType>
              <xsd:all>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Metadata" minOccurs="0"/>
                <xsd:element ref="ns2:MediaServiceFastMetadata" minOccurs="0"/>
                <xsd:element ref="ns3:SharedWithUsers" minOccurs="0"/>
                <xsd:element ref="ns3:SharedWithDetails" minOccurs="0"/>
                <xsd:element ref="ns2:MediaServiceAuto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dae72a-eaa4-4c00-a43c-909fa4712683" elementFormDefault="qualified">
    <xsd:import namespace="http://schemas.microsoft.com/office/2006/documentManagement/types"/>
    <xsd:import namespace="http://schemas.microsoft.com/office/infopath/2007/PartnerControls"/>
    <xsd:element name="MediaServiceKeyPoints" ma:index="8" nillable="true" ma:displayName="KeyPoints" ma:internalName="MediaServiceKeyPoints" ma:readOnly="true">
      <xsd:simpleType>
        <xsd:restriction base="dms:Note">
          <xsd:maxLength value="255"/>
        </xsd:restriction>
      </xsd:simpleType>
    </xsd:element>
    <xsd:element name="MediaServiceAutoTags" ma:index="9" nillable="true" ma:displayName="Tags" ma:internalName="MediaServiceAutoTags" ma:readOnly="true">
      <xsd:simpleType>
        <xsd:restriction base="dms:Text"/>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604eb1e5-4496-4d1a-a7b0-0101107cd5af"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AutoKeyPoints" ma:index="25" nillable="true" ma:displayName="MediaServiceAutoKeyPoints" ma:hidden="true" ma:internalName="MediaServiceAutoKeyPoint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1f9208-c999-4b55-a1d7-aaaa74bd3ce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c4d66a7-e7d9-4372-becd-d4c4063bce1a}" ma:internalName="TaxCatchAll" ma:showField="CatchAllData" ma:web="1d1f9208-c999-4b55-a1d7-aaaa74bd3ce9">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E1555D-348A-4E94-AA67-BD374F4A60D9}">
  <ds:schemaRefs>
    <ds:schemaRef ds:uri="Microsoft.SharePoint.Taxonomy.ContentTypeSync"/>
  </ds:schemaRefs>
</ds:datastoreItem>
</file>

<file path=customXml/itemProps2.xml><?xml version="1.0" encoding="utf-8"?>
<ds:datastoreItem xmlns:ds="http://schemas.openxmlformats.org/officeDocument/2006/customXml" ds:itemID="{36B7525F-C8ED-4048-AD9A-B868CAA84ED8}">
  <ds:schemaRefs>
    <ds:schemaRef ds:uri="http://purl.org/dc/terms/"/>
    <ds:schemaRef ds:uri="1d1f9208-c999-4b55-a1d7-aaaa74bd3ce9"/>
    <ds:schemaRef ds:uri="http://schemas.microsoft.com/office/2006/documentManagement/types"/>
    <ds:schemaRef ds:uri="http://purl.org/dc/elements/1.1/"/>
    <ds:schemaRef ds:uri="15dae72a-eaa4-4c00-a43c-909fa4712683"/>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771E18E-1C52-448E-9873-121E57C455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dae72a-eaa4-4c00-a43c-909fa4712683"/>
    <ds:schemaRef ds:uri="1d1f9208-c999-4b55-a1d7-aaaa74bd3c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7B6C51F-8013-4588-9EE9-055F385F89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Performance_table</vt:lpstr>
      <vt:lpstr>Mine_waste_source</vt:lpstr>
      <vt:lpstr>Performance_table!_Hlk79073410</vt:lpstr>
      <vt:lpstr>Performance_table!_Hlk79074108</vt:lpstr>
      <vt:lpstr>Performance_table!_Hlk79074471</vt:lpstr>
      <vt:lpstr>Performance_table!OLE_LINK1</vt:lpstr>
      <vt:lpstr>Performance_table!Print_Area</vt:lpstr>
      <vt:lpstr>Performance_table!Print_Titles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Responsibility Matters</dc:creator>
  <cp:keywords/>
  <dc:description/>
  <cp:lastModifiedBy>Debbie Evjen</cp:lastModifiedBy>
  <cp:revision/>
  <cp:lastPrinted>2026-06-10T21:15:26Z</cp:lastPrinted>
  <dcterms:created xsi:type="dcterms:W3CDTF">2020-01-28T14:38:45Z</dcterms:created>
  <dcterms:modified xsi:type="dcterms:W3CDTF">2026-06-22T22:01:39Z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0x0101004A3A1F0DCC6B344498BBBA868DE7D8B6</vt:lpwstr>
  </property>
</Properties>
</file>