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always" codeName="ThisWorkbook"/>
  <mc:AlternateContent xmlns:mc="http://schemas.openxmlformats.org/markup-compatibility/2006">
    <mc:Choice Requires="x15">
      <x15ac:absPath xmlns:x15ac="http://schemas.microsoft.com/office/spreadsheetml/2010/11/ac" url="https://camecocorp-my.sharepoint.com/personal/debbie_evjen_cameco_com/Documents/ESG Reporting/2026-ESG/Website Updates/"/>
    </mc:Choice>
  </mc:AlternateContent>
  <xr:revisionPtr revIDLastSave="0" documentId="8_{B1C5CF5F-BD2E-4BAC-8E0B-18FA3010D9A9}" xr6:coauthVersionLast="47" xr6:coauthVersionMax="47" xr10:uidLastSave="{00000000-0000-0000-0000-000000000000}"/>
  <bookViews>
    <workbookView xWindow="43005" yWindow="-31710" windowWidth="29040" windowHeight="15720" tabRatio="859" xr2:uid="{1C021D09-0B23-41EB-8104-927688558542}"/>
  </bookViews>
  <sheets>
    <sheet name="SASB_Index" sheetId="13" r:id="rId1"/>
    <sheet name="Mine_waste_source" sheetId="82" state="hidden" r:id="rId2"/>
  </sheets>
  <definedNames>
    <definedName name="EV__LASTREFTIME__" hidden="1">41954.3774421296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82" l="1"/>
  <c r="R38" i="82"/>
  <c r="N38" i="82"/>
  <c r="H38" i="82"/>
  <c r="D38" i="82"/>
  <c r="E38" i="82" s="1"/>
  <c r="D37" i="82"/>
  <c r="E37" i="82" s="1"/>
  <c r="D36" i="82"/>
  <c r="E36" i="82" s="1"/>
  <c r="D35" i="82"/>
  <c r="E35" i="82" s="1"/>
  <c r="D34" i="82"/>
  <c r="E34" i="82" s="1"/>
  <c r="D33" i="82"/>
  <c r="E33" i="82" s="1"/>
  <c r="AH38" i="82"/>
  <c r="AF38" i="82"/>
  <c r="AD38" i="82"/>
  <c r="AB38" i="82"/>
  <c r="Z38" i="82"/>
  <c r="V38" i="82"/>
  <c r="T38" i="82"/>
  <c r="P38" i="82"/>
  <c r="L38" i="82"/>
  <c r="J38" i="82"/>
  <c r="AD37" i="82"/>
  <c r="Z37" i="82"/>
  <c r="X37" i="82"/>
  <c r="V37" i="82"/>
  <c r="N37" i="82"/>
  <c r="J37" i="82"/>
  <c r="AH33" i="82"/>
  <c r="AF33" i="82"/>
  <c r="AD33" i="82"/>
  <c r="X33" i="82"/>
  <c r="V33" i="82"/>
  <c r="T33" i="82"/>
  <c r="R33" i="82"/>
  <c r="P33" i="82"/>
  <c r="N33" i="82"/>
  <c r="L33" i="82"/>
  <c r="J33" i="82"/>
  <c r="H33" i="82"/>
  <c r="L37" i="82" l="1"/>
  <c r="AF37" i="82"/>
  <c r="R37" i="82"/>
  <c r="AH37" i="82"/>
  <c r="AB37" i="82"/>
  <c r="H37" i="82"/>
  <c r="T37" i="82"/>
  <c r="P37" i="82"/>
  <c r="AB33" i="82"/>
  <c r="Z33" i="82"/>
</calcChain>
</file>

<file path=xl/sharedStrings.xml><?xml version="1.0" encoding="utf-8"?>
<sst xmlns="http://schemas.openxmlformats.org/spreadsheetml/2006/main" count="281" uniqueCount="179">
  <si>
    <t>tonnes</t>
  </si>
  <si>
    <t>GHG Emissions</t>
  </si>
  <si>
    <t>EM-MM-110a.1</t>
  </si>
  <si>
    <t>EM-MM-110a.2</t>
  </si>
  <si>
    <t>EM-MM-130a.1</t>
  </si>
  <si>
    <t>EM-MM-140a.1</t>
  </si>
  <si>
    <t>EM-MM-140a.2</t>
  </si>
  <si>
    <t>EM-MM-120a.1</t>
  </si>
  <si>
    <t>Workforce Health &amp; Safety</t>
  </si>
  <si>
    <t>EM-MM-320a.1</t>
  </si>
  <si>
    <t>Total Recordable Injury Rate as defined by OSHA for employees</t>
  </si>
  <si>
    <t>Total Recordable Injury Rate as defined by OSHA for contractors</t>
  </si>
  <si>
    <t>Fatality rate for employees</t>
  </si>
  <si>
    <t>Fatality rate for contractors</t>
  </si>
  <si>
    <t>EM-MM-210a.1</t>
  </si>
  <si>
    <t>Percentage of proven reserves in or near areas of conflict</t>
  </si>
  <si>
    <t>N/A</t>
  </si>
  <si>
    <t>Percentage of probable reserves in or near areas of conflict</t>
  </si>
  <si>
    <t>EM-MM-210a.2</t>
  </si>
  <si>
    <t>EM-MM-210a.3</t>
  </si>
  <si>
    <t>Community Relations</t>
  </si>
  <si>
    <t>EM-MM-210b.1</t>
  </si>
  <si>
    <t>Discussion of process to manage risks and opportunities associated with community rights and interests</t>
  </si>
  <si>
    <t>EM-MM-210b.2</t>
  </si>
  <si>
    <t>Number of non-technical delays</t>
  </si>
  <si>
    <t>EM-MM-310a.1</t>
  </si>
  <si>
    <t>Percentage of active workforce covered under collective bargaining agreements</t>
  </si>
  <si>
    <t>EM-MM-310a.2</t>
  </si>
  <si>
    <t>Number of strikes and lockouts</t>
  </si>
  <si>
    <t>EM-MM-510a.1</t>
  </si>
  <si>
    <t>Description of the management system for prevention of corruption and bribery throughout the value chain</t>
  </si>
  <si>
    <t>EM-MM-510a.2</t>
  </si>
  <si>
    <t>EM-MM-160a.1</t>
  </si>
  <si>
    <t>Description of environmental management policies and practices for active sites</t>
  </si>
  <si>
    <t>EM-MM-160a.2</t>
  </si>
  <si>
    <t>EM-MM-160a.3</t>
  </si>
  <si>
    <t>Percentage of proven reserves in or near sites with protected conservation status or endangered species habitat</t>
  </si>
  <si>
    <t>Percentage of probable reserves in or near sites with protected conservation status or endangered species habitat</t>
  </si>
  <si>
    <t>Environment</t>
  </si>
  <si>
    <t>Canadian Dam Association Consequence Classification Rating for [Aboveground] Dams</t>
  </si>
  <si>
    <t>Annual change in unreclaimed waste rock inventory</t>
  </si>
  <si>
    <t>Tag1</t>
  </si>
  <si>
    <t>Tag2</t>
  </si>
  <si>
    <t>Tag3 (Sheet)</t>
  </si>
  <si>
    <t>Reference</t>
  </si>
  <si>
    <t>Weight of tailings waste</t>
  </si>
  <si>
    <t>Tailings_recycled</t>
  </si>
  <si>
    <t>Tailings_number</t>
  </si>
  <si>
    <t>Number of tailings ponds or structures (aka tailings management facilities)</t>
  </si>
  <si>
    <t>Average hours of health, safety, and emergency response training for contractors</t>
  </si>
  <si>
    <t>Tailings_rating</t>
  </si>
  <si>
    <t>Tailings_waste</t>
  </si>
  <si>
    <t>Percent of tailings waste recycled</t>
  </si>
  <si>
    <t>NR</t>
  </si>
  <si>
    <t>Business Ethics &amp; Transparency</t>
  </si>
  <si>
    <t>Average hours of health, safety, and emergency response training for employees</t>
  </si>
  <si>
    <t>Near miss frequency rate (NMFR) for contractors</t>
  </si>
  <si>
    <t>Near miss frequency rate (NMFR) for employees</t>
  </si>
  <si>
    <t>Labour Relations</t>
  </si>
  <si>
    <t>Discussion of engagement processes and due diligence practices with respect to human rights, Indigenous rights, and operation in areas of conflict</t>
  </si>
  <si>
    <t>Percentage of probable reserves in or near Indigenous land</t>
  </si>
  <si>
    <t>Percentage of proven reserves in or near Indigenous land</t>
  </si>
  <si>
    <t>Security, Human Rights &amp; Rights of Indigenous Peoples</t>
  </si>
  <si>
    <t>Biodiversity Impacts</t>
  </si>
  <si>
    <t>Waste &amp; Hazardous Materials Management</t>
  </si>
  <si>
    <t>Number of incidents of non-compliance associated with water quantity and/or quality permits, standards, and regulations</t>
  </si>
  <si>
    <t>Total water consumed</t>
  </si>
  <si>
    <t>Water Management</t>
  </si>
  <si>
    <t>Percentage renewable</t>
  </si>
  <si>
    <t>Percentage grid electricity</t>
  </si>
  <si>
    <t>Energy Management</t>
  </si>
  <si>
    <t>Discussion of long-term and short-term strategy or plan to manage Scope 1 emissions, emissions reduction targets, and an analysis of performance against those targets</t>
  </si>
  <si>
    <t>Percentage covered under emissions-limiting regulations</t>
  </si>
  <si>
    <t>Carbon Monoxide (CO) [tonnes]</t>
  </si>
  <si>
    <t>Mercury (Hg) [tonnes]</t>
  </si>
  <si>
    <t>Lead (Pb) [tonnes]</t>
  </si>
  <si>
    <t>Total energy consumed [GJ]</t>
  </si>
  <si>
    <t>Duration of strikes and lockouts [days]</t>
  </si>
  <si>
    <t>Production in countries that have the 20 lowest rankings in Transparency International’s Corruption Perception Index [tonnes]</t>
  </si>
  <si>
    <t>Percentage of fresh water withdrawn and consumed in regions with High or Extremely High Baseline Water Stress</t>
  </si>
  <si>
    <t>Thorsten Reszat</t>
  </si>
  <si>
    <t>Percentage of mine sites (percentage of mine sites by annual production output in metric tons on an equity share basis) where acid-generating seepage into surrounding surface water and/or groundwater is: 1) predicted to occur</t>
  </si>
  <si>
    <t>Percentage of mine sites (percentage of mine sites by annual production output in metric tons on an equity share basis) where acid-generating seepage into surrounding surface water and/or groundwater is: 2) actively mitigated</t>
  </si>
  <si>
    <t>Percentage of mine sites (percentage of mine sites by annual production output in metric tons on an equity share basis) where acid-generating seepage into surrounding surface water and/or groundwater is 3) under treatment or remediation</t>
  </si>
  <si>
    <t>Weight of other mineral waste</t>
  </si>
  <si>
    <t>Waste_rock</t>
  </si>
  <si>
    <t>Other_mineral</t>
  </si>
  <si>
    <t>Air Quality</t>
  </si>
  <si>
    <t>Volatile organic compounds (VOCs) [tonnes]</t>
  </si>
  <si>
    <t>Percentage of active workforce covered under collective bargaining agreements, employees in Canada</t>
  </si>
  <si>
    <t>Percentage of active workforce covered under collective bargaining agreements, employees outside of Canada</t>
  </si>
  <si>
    <t>Time Period</t>
  </si>
  <si>
    <t>Indicator Reference:</t>
  </si>
  <si>
    <t>2009-2019</t>
  </si>
  <si>
    <t>Description of Data Source (s)</t>
  </si>
  <si>
    <t>Record of Revisions to Indicator</t>
  </si>
  <si>
    <t>Date</t>
  </si>
  <si>
    <t>Description of Change</t>
  </si>
  <si>
    <t>Indicator Reviewer:</t>
  </si>
  <si>
    <t>Tag4 (Combined tag)</t>
  </si>
  <si>
    <t xml:space="preserve">Indicator Owner: </t>
  </si>
  <si>
    <t>a. Is this data already publically disclosed and if so, where?                                                                                                                                                                                                         </t>
  </si>
  <si>
    <t>b. If this data has not been publically disclosed already, are there any known risks with publically reporting on this data?                                                                                                                                                                                                               </t>
  </si>
  <si>
    <t>c. In a few short sentences, please provide the appropriate context that will help explain the data to readers of the SD Report.                                                                                                                                                                                                </t>
  </si>
  <si>
    <t>Material Type</t>
  </si>
  <si>
    <t>Current Quantity</t>
  </si>
  <si>
    <t>Year-end Inventory</t>
  </si>
  <si>
    <t>Tailings, Water Treatment Precipitate, and Mine Slimes</t>
  </si>
  <si>
    <t xml:space="preserve">Mineralized Waste Rock </t>
  </si>
  <si>
    <t>Non-mineralized Waste Rock</t>
  </si>
  <si>
    <t>Notes:</t>
  </si>
  <si>
    <t>Tailings and waste rock volumes are disclosed in annual CNSC/SMOE reports.</t>
  </si>
  <si>
    <t xml:space="preserve">This reporting will make the information more accessible and compile it as a total. Given the significant tonnage of waste associated with mining this could result in negative publicity or public concern.  </t>
  </si>
  <si>
    <t>The change in unreclaimed waste rock inventory is the net of new waste produced and existing waste consumed or reclaimed.
Tailings generation rates vary annually based on uranium production and ore grade.  Cigar Lake is an underground mine, which generates limited volumes of waste rock relative to open pit mining. McArthur River and the Eagle Point mine at Rabbit Lake are also underground mines generating limited volumes of waste rock, however operations were suspended in January 2018 and April 2016, respectively, further reducing rock generation and consumption.  Efforts to utilize waste rock as underground backfill, for road construction, and other uses help to minimize the increase in inventory, and in some years results in a net decrease in inventory. Prior to suspending operations, the Key Lake mill recieved small quantities of waste rock from McArthur River, which it largely consumed during blending of high grade ore in the milling process.</t>
  </si>
  <si>
    <t>d. In a few short sentences, if there is a variance in the data from one year to the next (i.e., one year’s number is  higher or lower than the previous), please provide the variance in both percentage and real number form and an explanation as to why this variance occurred.                                                                                                                                                                                                        </t>
  </si>
  <si>
    <t>Mine_waste</t>
  </si>
  <si>
    <t>GRI MM3</t>
  </si>
  <si>
    <t>SASB EM-MM-150a.1 &amp; 3</t>
  </si>
  <si>
    <t>2021 data completed for ESG</t>
  </si>
  <si>
    <r>
      <t>2016</t>
    </r>
    <r>
      <rPr>
        <b/>
        <vertAlign val="superscript"/>
        <sz val="11"/>
        <color theme="1"/>
        <rFont val="Times New Roman"/>
        <family val="1"/>
      </rPr>
      <t>4</t>
    </r>
  </si>
  <si>
    <t>Weight of Tailings Waste</t>
  </si>
  <si>
    <t>Other Waste (Cigar Slimes)</t>
  </si>
  <si>
    <t>Data Collection  - Weight of tailings waste, Percent of tailings waste recycled, Number of tailings ponds or structures, Canadian Dam Association Consequences Classification Rating for dams, Annual change in unreclaimed waste rock inventory and Weight of other mineral waste</t>
  </si>
  <si>
    <t xml:space="preserve">Summary for ESG Reporting </t>
  </si>
  <si>
    <t>Significant</t>
  </si>
  <si>
    <r>
      <rPr>
        <vertAlign val="superscript"/>
        <sz val="11"/>
        <color theme="1"/>
        <rFont val="Times New Roman"/>
        <family val="1"/>
      </rPr>
      <t>2</t>
    </r>
    <r>
      <rPr>
        <sz val="11"/>
        <color theme="1"/>
        <rFont val="Times New Roman"/>
        <family val="1"/>
      </rPr>
      <t xml:space="preserve"> Net annual change in waste rock inventory.  This includes mineralized and non-mineralized rock from the table above.</t>
    </r>
  </si>
  <si>
    <r>
      <rPr>
        <vertAlign val="superscript"/>
        <sz val="11"/>
        <color theme="1"/>
        <rFont val="Times New Roman"/>
        <family val="1"/>
      </rPr>
      <t>3</t>
    </r>
    <r>
      <rPr>
        <sz val="11"/>
        <color theme="1"/>
        <rFont val="Times New Roman"/>
        <family val="1"/>
      </rPr>
      <t xml:space="preserve"> Sum of the above lines</t>
    </r>
  </si>
  <si>
    <r>
      <rPr>
        <vertAlign val="superscript"/>
        <sz val="11"/>
        <color theme="1"/>
        <rFont val="Times New Roman"/>
        <family val="1"/>
      </rPr>
      <t xml:space="preserve">4 </t>
    </r>
    <r>
      <rPr>
        <sz val="11"/>
        <color theme="1"/>
        <rFont val="Times New Roman"/>
        <family val="1"/>
      </rPr>
      <t>The 2016 clean waste rock tonnage was reduced by 223,731 tonnes in 2019 to correct an earlier reporting error.</t>
    </r>
  </si>
  <si>
    <t>EM-MM-150a.4</t>
  </si>
  <si>
    <t>EM-MM-150a.5</t>
  </si>
  <si>
    <t>EM-MM-150a.7</t>
  </si>
  <si>
    <t>EM-MM-540a.1</t>
  </si>
  <si>
    <t>Total weight of non-mineral waste generated [tonnes]</t>
  </si>
  <si>
    <t>Total weight of tailings produced [tonnes]</t>
  </si>
  <si>
    <t>EM-MM-150a.6</t>
  </si>
  <si>
    <t>Total weight of waste rock generated [tonnes]</t>
  </si>
  <si>
    <t>Total weight of hazardous waste generated [tonnes]</t>
  </si>
  <si>
    <t>EM-MM-150a.8</t>
  </si>
  <si>
    <t>Total weight of hazardous waste recycled [tonnes]</t>
  </si>
  <si>
    <t>EM-MM-150a.9</t>
  </si>
  <si>
    <t>Number of significant incidents associated with hazardous materials and waste management</t>
  </si>
  <si>
    <t>EM-MM-150a.10</t>
  </si>
  <si>
    <t>Description of waste and hazardous materials management policies and procedures for active and inactive operations</t>
  </si>
  <si>
    <t>Tailings Storage Facilities Management</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</si>
  <si>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</si>
  <si>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EM-MM-540a.2</t>
  </si>
  <si>
    <t>Summary of tailings management systems and governance structure used to monitor and maintain the stability of tailings storage facilities</t>
  </si>
  <si>
    <r>
      <t>Gross global Scope 1 emissions (Equity share) [tonnes CO</t>
    </r>
    <r>
      <rPr>
        <vertAlign val="subscript"/>
        <sz val="9"/>
        <rFont val="Calibri"/>
        <family val="2"/>
        <scheme val="minor"/>
      </rPr>
      <t>2</t>
    </r>
    <r>
      <rPr>
        <sz val="9"/>
        <rFont val="Calibri"/>
        <family val="2"/>
        <scheme val="minor"/>
      </rPr>
      <t>e]</t>
    </r>
  </si>
  <si>
    <r>
      <t>Nitrogen Oxides (NO</t>
    </r>
    <r>
      <rPr>
        <vertAlign val="subscript"/>
        <sz val="9"/>
        <color theme="1"/>
        <rFont val="Calibri"/>
        <family val="2"/>
        <scheme val="minor"/>
      </rPr>
      <t>x</t>
    </r>
    <r>
      <rPr>
        <sz val="9"/>
        <color theme="1"/>
        <rFont val="Calibri"/>
        <family val="2"/>
        <scheme val="minor"/>
      </rPr>
      <t>) (excluding N</t>
    </r>
    <r>
      <rPr>
        <vertAlign val="subscript"/>
        <sz val="9"/>
        <color theme="1"/>
        <rFont val="Calibri"/>
        <family val="2"/>
        <scheme val="minor"/>
      </rPr>
      <t>2</t>
    </r>
    <r>
      <rPr>
        <sz val="9"/>
        <color theme="1"/>
        <rFont val="Calibri"/>
        <family val="2"/>
        <scheme val="minor"/>
      </rPr>
      <t>O) [tonnes]</t>
    </r>
  </si>
  <si>
    <r>
      <t>Sulphur Oxides (SO</t>
    </r>
    <r>
      <rPr>
        <vertAlign val="subscript"/>
        <sz val="9"/>
        <color theme="1"/>
        <rFont val="Calibri"/>
        <family val="2"/>
        <scheme val="minor"/>
      </rPr>
      <t>x</t>
    </r>
    <r>
      <rPr>
        <sz val="9"/>
        <color theme="1"/>
        <rFont val="Calibri"/>
        <family val="2"/>
        <scheme val="minor"/>
      </rPr>
      <t>) [tonnes]</t>
    </r>
  </si>
  <si>
    <r>
      <t>Particulate matter (PM</t>
    </r>
    <r>
      <rPr>
        <vertAlign val="subscript"/>
        <sz val="9"/>
        <color theme="1"/>
        <rFont val="Calibri"/>
        <family val="2"/>
        <scheme val="minor"/>
      </rPr>
      <t>10</t>
    </r>
    <r>
      <rPr>
        <sz val="9"/>
        <color theme="1"/>
        <rFont val="Calibri"/>
        <family val="2"/>
        <scheme val="minor"/>
      </rPr>
      <t>) [tonnes]</t>
    </r>
  </si>
  <si>
    <r>
      <t>Total water withdrawn (fresh and non-fresh) [thousand m</t>
    </r>
    <r>
      <rPr>
        <vertAlign val="superscript"/>
        <sz val="9"/>
        <color theme="1"/>
        <rFont val="Calibri"/>
        <family val="2"/>
        <scheme val="minor"/>
      </rPr>
      <t>3</t>
    </r>
    <r>
      <rPr>
        <sz val="9"/>
        <color theme="1"/>
        <rFont val="Calibri"/>
        <family val="2"/>
        <scheme val="minor"/>
      </rPr>
      <t>]</t>
    </r>
  </si>
  <si>
    <t>SASB Indicator</t>
  </si>
  <si>
    <t>Applicable Work Instruction</t>
  </si>
  <si>
    <t>Tailings and Mine Waste</t>
  </si>
  <si>
    <t>Kent England</t>
  </si>
  <si>
    <t>2021-2022</t>
  </si>
  <si>
    <t>CAM-SHEQ-EN-00-05-15</t>
  </si>
  <si>
    <t xml:space="preserve">2022 data completed for ESG. Minor revisions to previous datasets. </t>
  </si>
  <si>
    <r>
      <t>2022</t>
    </r>
    <r>
      <rPr>
        <b/>
        <vertAlign val="superscript"/>
        <sz val="11"/>
        <color theme="1"/>
        <rFont val="Times New Roman"/>
        <family val="1"/>
      </rPr>
      <t>5</t>
    </r>
  </si>
  <si>
    <r>
      <rPr>
        <vertAlign val="superscript"/>
        <sz val="11"/>
        <color theme="1"/>
        <rFont val="Times New Roman"/>
        <family val="1"/>
      </rPr>
      <t xml:space="preserve">1 </t>
    </r>
    <r>
      <rPr>
        <sz val="11"/>
        <color theme="1"/>
        <rFont val="Times New Roman"/>
        <family val="1"/>
      </rPr>
      <t>Total annual solid waste generated in the form of tailings, water treatment sludge and slime</t>
    </r>
  </si>
  <si>
    <r>
      <rPr>
        <vertAlign val="superscript"/>
        <sz val="11"/>
        <color theme="1"/>
        <rFont val="Times New Roman"/>
        <family val="1"/>
      </rPr>
      <t>5</t>
    </r>
    <r>
      <rPr>
        <sz val="11"/>
        <color theme="1"/>
        <rFont val="Times New Roman"/>
        <family val="1"/>
      </rPr>
      <t xml:space="preserve"> Values for clean waste rock were ammended in 2022. An additional 32,370 tonnes clean waste was consumed at Rabbit Lake Operation from 2017 though 2022.</t>
    </r>
  </si>
  <si>
    <t>The relatively small increase in waste volume in 2019 is due to the care and maintenance periods for the Key Lake mill, McArthur River mine, and Rabbit Lake mine and mill. Tailings wastes produced in 2019 primarily consisted of water treatment precipitates, which are low density and produce a small annual tonnage. The increase in the tailings and process wastes category is largely due to mine slimes produced by the jet boring system at Cigar Lake. Shutdown of the Key Lake mill also decreased the amount of waste rock consumed in the blending process, which—along with continued production at Cigar—led to the net increase in 2019. A gradual restart of the Key Lake mill in late 2022 resulted in an increasing volume of tailings production.</t>
  </si>
  <si>
    <t>EM-MM-540a.3</t>
  </si>
  <si>
    <t>Approach to development of Emergency Preparedness and Response Plans (EPRPs) for tailings storage facilities</t>
  </si>
  <si>
    <t>Consequence classification by Canadian Dam Association Consequence Classification Rating</t>
  </si>
  <si>
    <t>2025 Data or page</t>
  </si>
  <si>
    <t>Duration of non-technical delays [days]</t>
  </si>
  <si>
    <t>Pages 31, 48–50</t>
  </si>
  <si>
    <t>Pages 43–44</t>
  </si>
  <si>
    <t>Page 108</t>
  </si>
  <si>
    <t>Page 37</t>
  </si>
  <si>
    <t>Page 40</t>
  </si>
  <si>
    <t>Pages 51–52</t>
  </si>
  <si>
    <t>Pages 56–57</t>
  </si>
  <si>
    <t>Page 53–57</t>
  </si>
  <si>
    <t>Page 83–85</t>
  </si>
  <si>
    <t>NR = not reported, N/A = not applicable</t>
  </si>
  <si>
    <t>SASB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</si>
</sst>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_-* #,##0_-;\-* #,##0_-;_-* &quot;-&quot;??_-;_-@_-"/>
    <numFmt numFmtId="167" formatCode="#,##0_ ;\-#,##0\ "/>
    <numFmt numFmtId="168" formatCode="_-* #,##0.0000000_-;\-* #,##0.0000000_-;_-* &quot;-&quot;??_-;_-@_-"/>
    <numFmt numFmtId="169" formatCode="[$$-409]#,##0"/>
    <numFmt numFmtId="170" formatCode="_-&quot;öS&quot;\ * #,##0_-;\-&quot;öS&quot;\ * #,##0_-;_-&quot;öS&quot;\ * &quot;-&quot;_-;_-@_-"/>
    <numFmt numFmtId="171" formatCode="_-&quot;öS&quot;\ * #,##0.00_-;\-&quot;öS&quot;\ * #,##0.00_-;_-&quot;öS&quot;\ * &quot;-&quot;??_-;_-@_-"/>
  </numFmts>
  <fonts count="89" x14ac:knownFonts="1">
    <font>
      <sz val="11"/>
      <color theme="1"/>
      <name val="Calibri"/>
      <family val="2"/>
      <scheme val="minor"/>
    </font>
    <font>
      <sz val="10"/>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b/>
      <sz val="11"/>
      <color theme="1"/>
      <name val="Calibri"/>
      <family val="2"/>
      <scheme val="minor"/>
    </font>
    <font>
      <b/>
      <sz val="10"/>
      <color theme="1"/>
      <name val="Calibri"/>
      <family val="2"/>
      <scheme val="minor"/>
    </font>
    <font>
      <b/>
      <sz val="11"/>
      <color theme="0"/>
      <name val="Calibri"/>
      <family val="2"/>
      <scheme val="minor"/>
    </font>
    <font>
      <sz val="11"/>
      <color rgb="FFFF0000"/>
      <name val="Calibri"/>
      <family val="2"/>
      <scheme val="minor"/>
    </font>
    <font>
      <sz val="10"/>
      <color theme="9" tint="-0.499984740745262"/>
      <name val="Calibri"/>
      <family val="2"/>
      <scheme val="minor"/>
    </font>
    <font>
      <sz val="10"/>
      <name val="Calibri"/>
      <family val="2"/>
      <scheme val="minor"/>
    </font>
    <font>
      <b/>
      <sz val="12"/>
      <color rgb="FFFFFFFF"/>
      <name val="Calibri"/>
      <family val="2"/>
      <scheme val="minor"/>
    </font>
    <font>
      <sz val="11"/>
      <color theme="0"/>
      <name val="Calibri"/>
      <family val="2"/>
      <scheme val="minor"/>
    </font>
    <font>
      <b/>
      <sz val="11"/>
      <color theme="1"/>
      <name val="Times New Roman"/>
      <family val="1"/>
    </font>
    <font>
      <sz val="11"/>
      <color theme="1"/>
      <name val="Times New Roman"/>
      <family val="1"/>
    </font>
    <font>
      <sz val="11"/>
      <name val="Times New Roman"/>
      <family val="1"/>
    </font>
    <font>
      <i/>
      <sz val="11"/>
      <name val="Times New Roman"/>
      <family val="1"/>
    </font>
    <font>
      <sz val="10"/>
      <name val="Arial"/>
      <family val="2"/>
    </font>
    <font>
      <sz val="10"/>
      <name val="Arial"/>
      <family val="2"/>
    </font>
    <font>
      <sz val="12"/>
      <name val="Times New Roman"/>
      <family val="1"/>
    </font>
    <font>
      <b/>
      <sz val="12"/>
      <name val="Arial"/>
      <family val="2"/>
    </font>
    <font>
      <sz val="12"/>
      <name val="Arial"/>
      <family val="2"/>
    </font>
    <font>
      <sz val="11"/>
      <color rgb="FF9C6500"/>
      <name val="Calibri"/>
      <family val="2"/>
      <scheme val="minor"/>
    </font>
    <font>
      <sz val="10"/>
      <name val="Arial"/>
      <family val="2"/>
      <charset val="204"/>
    </font>
    <font>
      <b/>
      <vertAlign val="superscript"/>
      <sz val="11"/>
      <color theme="1"/>
      <name val="Times New Roman"/>
      <family val="1"/>
    </font>
    <font>
      <vertAlign val="superscript"/>
      <sz val="11"/>
      <color theme="1"/>
      <name val="Times New Roman"/>
      <family val="1"/>
    </font>
    <font>
      <sz val="9"/>
      <color theme="1"/>
      <name val="Calibri"/>
      <family val="2"/>
      <scheme val="minor"/>
    </font>
    <font>
      <b/>
      <sz val="9"/>
      <color theme="1"/>
      <name val="Calibri"/>
      <family val="2"/>
      <scheme val="minor"/>
    </font>
    <font>
      <sz val="9"/>
      <name val="Calibri"/>
      <family val="2"/>
      <scheme val="minor"/>
    </font>
    <font>
      <vertAlign val="subscript"/>
      <sz val="9"/>
      <name val="Calibri"/>
      <family val="2"/>
      <scheme val="minor"/>
    </font>
    <font>
      <vertAlign val="subscript"/>
      <sz val="9"/>
      <color theme="1"/>
      <name val="Calibri"/>
      <family val="2"/>
      <scheme val="minor"/>
    </font>
    <font>
      <vertAlign val="superscript"/>
      <sz val="9"/>
      <color theme="1"/>
      <name val="Calibri"/>
      <family val="2"/>
      <scheme val="minor"/>
    </font>
    <font>
      <b/>
      <sz val="9"/>
      <name val="Calibri"/>
      <family val="2"/>
      <scheme val="minor"/>
    </font>
    <font>
      <sz val="9"/>
      <color rgb="FF000000"/>
      <name val="Calibri"/>
      <family val="2"/>
    </font>
    <font>
      <b/>
      <sz val="12"/>
      <color theme="0"/>
      <name val="Calibri"/>
      <family val="2"/>
      <scheme val="minor"/>
    </font>
    <font>
      <u/>
      <sz val="11"/>
      <color theme="10"/>
      <name val="Calibri"/>
      <family val="2"/>
      <scheme val="minor"/>
    </font>
    <font>
      <u/>
      <sz val="10"/>
      <color theme="10"/>
      <name val="Arial"/>
      <family val="2"/>
    </font>
    <font>
      <sz val="1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8"/>
      <name val="Arial"/>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indexed="56"/>
      <name val="Cambria"/>
      <family val="2"/>
    </font>
    <font>
      <sz val="9"/>
      <color indexed="8"/>
      <name val="Arial"/>
      <family val="2"/>
    </font>
    <font>
      <sz val="9"/>
      <color indexed="9"/>
      <name val="Arial"/>
      <family val="2"/>
    </font>
    <font>
      <sz val="9"/>
      <color indexed="20"/>
      <name val="Arial"/>
      <family val="2"/>
    </font>
    <font>
      <b/>
      <sz val="9"/>
      <color indexed="52"/>
      <name val="Arial"/>
      <family val="2"/>
    </font>
    <font>
      <b/>
      <sz val="9"/>
      <color indexed="9"/>
      <name val="Arial"/>
      <family val="2"/>
    </font>
    <font>
      <i/>
      <sz val="9"/>
      <color indexed="23"/>
      <name val="Arial"/>
      <family val="2"/>
    </font>
    <font>
      <sz val="9"/>
      <color indexed="17"/>
      <name val="Arial"/>
      <family val="2"/>
    </font>
    <font>
      <b/>
      <sz val="15"/>
      <color indexed="56"/>
      <name val="Arial"/>
      <family val="2"/>
    </font>
    <font>
      <b/>
      <sz val="13"/>
      <color indexed="56"/>
      <name val="Arial"/>
      <family val="2"/>
    </font>
    <font>
      <b/>
      <sz val="11"/>
      <color indexed="56"/>
      <name val="Arial"/>
      <family val="2"/>
    </font>
    <font>
      <sz val="9"/>
      <color indexed="62"/>
      <name val="Arial"/>
      <family val="2"/>
    </font>
    <font>
      <sz val="9"/>
      <color indexed="52"/>
      <name val="Arial"/>
      <family val="2"/>
    </font>
    <font>
      <sz val="9"/>
      <color indexed="60"/>
      <name val="Arial"/>
      <family val="2"/>
    </font>
    <font>
      <b/>
      <sz val="9"/>
      <color indexed="63"/>
      <name val="Arial"/>
      <family val="2"/>
    </font>
    <font>
      <b/>
      <sz val="9"/>
      <color indexed="8"/>
      <name val="Arial"/>
      <family val="2"/>
    </font>
    <font>
      <sz val="9"/>
      <color indexed="10"/>
      <name val="Arial"/>
      <family val="2"/>
    </font>
    <font>
      <u/>
      <sz val="10"/>
      <color indexed="12"/>
      <name val="Arial"/>
      <family val="2"/>
    </font>
    <font>
      <sz val="10"/>
      <color theme="1"/>
      <name val="Arial"/>
      <family val="2"/>
    </font>
    <font>
      <b/>
      <sz val="18"/>
      <color theme="3"/>
      <name val="Calibri Light"/>
      <family val="2"/>
      <scheme val="major"/>
    </font>
    <font>
      <b/>
      <sz val="12"/>
      <name val="Calibri"/>
      <family val="2"/>
      <scheme val="minor"/>
    </font>
    <font>
      <b/>
      <sz val="12"/>
      <color rgb="FF143C82"/>
      <name val="Calibri"/>
      <family val="2"/>
      <scheme val="minor"/>
    </font>
  </fonts>
  <fills count="6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EB9C"/>
      </patternFill>
    </fill>
    <fill>
      <patternFill patternType="solid">
        <fgColor rgb="FF00B0F0"/>
        <bgColor indexed="64"/>
      </patternFill>
    </fill>
    <fill>
      <patternFill patternType="solid">
        <fgColor theme="5" tint="0.39997558519241921"/>
        <bgColor indexed="65"/>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bgColor indexed="9"/>
      </patternFill>
    </fill>
    <fill>
      <patternFill patternType="solid">
        <fgColor indexed="26"/>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756">
    <xf numFmtId="0" fontId="0" fillId="0" borderId="0"/>
    <xf numFmtId="0" fontId="2" fillId="0" borderId="0"/>
    <xf numFmtId="0" fontId="3" fillId="0" borderId="0"/>
    <xf numFmtId="0" fontId="2" fillId="0" borderId="0"/>
    <xf numFmtId="0" fontId="4"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5" fontId="2" fillId="0" borderId="0" applyFont="0" applyFill="0" applyBorder="0" applyAlignment="0" applyProtection="0"/>
    <xf numFmtId="0" fontId="17" fillId="0" borderId="0"/>
    <xf numFmtId="0" fontId="18" fillId="0" borderId="0"/>
    <xf numFmtId="0" fontId="22" fillId="4" borderId="0" applyNumberFormat="0" applyBorder="0" applyAlignment="0" applyProtection="0"/>
    <xf numFmtId="9" fontId="18" fillId="0" borderId="0" applyFont="0" applyFill="0" applyBorder="0" applyAlignment="0" applyProtection="0"/>
    <xf numFmtId="0" fontId="2" fillId="0" borderId="0"/>
    <xf numFmtId="0" fontId="2" fillId="0" borderId="0"/>
    <xf numFmtId="0" fontId="23" fillId="0" borderId="0"/>
    <xf numFmtId="0" fontId="18" fillId="0" borderId="0"/>
    <xf numFmtId="0" fontId="12" fillId="6" borderId="0" applyNumberFormat="0" applyBorder="0" applyAlignment="0" applyProtection="0"/>
    <xf numFmtId="43" fontId="18" fillId="0" borderId="0" applyFont="0" applyFill="0" applyBorder="0" applyAlignment="0" applyProtection="0"/>
    <xf numFmtId="0" fontId="35" fillId="0" borderId="0" applyNumberFormat="0" applyFill="0" applyBorder="0" applyAlignment="0" applyProtection="0"/>
    <xf numFmtId="0" fontId="18" fillId="0" borderId="0"/>
    <xf numFmtId="43" fontId="18" fillId="0" borderId="0" applyFont="0" applyFill="0" applyBorder="0" applyAlignment="0" applyProtection="0"/>
    <xf numFmtId="0" fontId="2" fillId="0" borderId="0"/>
    <xf numFmtId="0" fontId="36" fillId="0" borderId="0" applyNumberFormat="0" applyFill="0" applyBorder="0" applyAlignment="0" applyProtection="0"/>
    <xf numFmtId="0" fontId="23" fillId="0" borderId="0"/>
    <xf numFmtId="0" fontId="17" fillId="0" borderId="0"/>
    <xf numFmtId="0" fontId="17" fillId="0" borderId="0"/>
    <xf numFmtId="9" fontId="17" fillId="0" borderId="0" applyFont="0" applyFill="0" applyBorder="0" applyAlignment="0" applyProtection="0"/>
    <xf numFmtId="0" fontId="37" fillId="0" borderId="0"/>
    <xf numFmtId="0" fontId="17" fillId="0" borderId="0"/>
    <xf numFmtId="0" fontId="22" fillId="4" borderId="0" applyNumberFormat="0" applyBorder="0" applyAlignment="0" applyProtection="0"/>
    <xf numFmtId="0" fontId="2" fillId="0" borderId="0"/>
    <xf numFmtId="0" fontId="17" fillId="0" borderId="0"/>
    <xf numFmtId="0" fontId="38" fillId="0" borderId="0"/>
    <xf numFmtId="43" fontId="17" fillId="0" borderId="0" applyFont="0" applyFill="0" applyBorder="0" applyAlignment="0" applyProtection="0"/>
    <xf numFmtId="0" fontId="2" fillId="0" borderId="0"/>
    <xf numFmtId="0" fontId="49" fillId="0" borderId="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0" borderId="0" applyNumberFormat="0" applyBorder="0" applyAlignment="0" applyProtection="0"/>
    <xf numFmtId="0" fontId="50" fillId="43" borderId="0" applyNumberFormat="0" applyBorder="0" applyAlignment="0" applyProtection="0"/>
    <xf numFmtId="0" fontId="50" fillId="46" borderId="0" applyNumberFormat="0" applyBorder="0" applyAlignment="0" applyProtection="0"/>
    <xf numFmtId="0" fontId="51" fillId="47"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4" borderId="0" applyNumberFormat="0" applyBorder="0" applyAlignment="0" applyProtection="0"/>
    <xf numFmtId="0" fontId="52" fillId="38" borderId="0" applyNumberFormat="0" applyBorder="0" applyAlignment="0" applyProtection="0"/>
    <xf numFmtId="0" fontId="53" fillId="55" borderId="36" applyNumberFormat="0" applyAlignment="0" applyProtection="0"/>
    <xf numFmtId="0" fontId="54" fillId="56" borderId="3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55" fillId="0" borderId="0" applyNumberFormat="0" applyFill="0" applyBorder="0" applyAlignment="0" applyProtection="0"/>
    <xf numFmtId="0" fontId="56" fillId="39" borderId="0" applyNumberFormat="0" applyBorder="0" applyAlignment="0" applyProtection="0"/>
    <xf numFmtId="0" fontId="57" fillId="0" borderId="38" applyNumberFormat="0" applyFill="0" applyAlignment="0" applyProtection="0"/>
    <xf numFmtId="0" fontId="58" fillId="0" borderId="39" applyNumberFormat="0" applyFill="0" applyAlignment="0" applyProtection="0"/>
    <xf numFmtId="0" fontId="59" fillId="0" borderId="40" applyNumberFormat="0" applyFill="0" applyAlignment="0" applyProtection="0"/>
    <xf numFmtId="0" fontId="59" fillId="0" borderId="0" applyNumberFormat="0" applyFill="0" applyBorder="0" applyAlignment="0" applyProtection="0"/>
    <xf numFmtId="0" fontId="60" fillId="42" borderId="36" applyNumberFormat="0" applyAlignment="0" applyProtection="0"/>
    <xf numFmtId="0" fontId="61" fillId="0" borderId="0" applyNumberFormat="0" applyFont="0" applyFill="0" applyAlignment="0" applyProtection="0"/>
    <xf numFmtId="0" fontId="62" fillId="0" borderId="41" applyNumberFormat="0" applyFill="0" applyAlignment="0" applyProtection="0"/>
    <xf numFmtId="0" fontId="63" fillId="57" borderId="0" applyNumberFormat="0" applyBorder="0" applyAlignment="0" applyProtection="0"/>
    <xf numFmtId="0" fontId="64" fillId="55" borderId="42" applyNumberFormat="0" applyAlignment="0" applyProtection="0"/>
    <xf numFmtId="0" fontId="65" fillId="0" borderId="43" applyNumberFormat="0" applyFill="0" applyAlignment="0" applyProtection="0"/>
    <xf numFmtId="0" fontId="17" fillId="58" borderId="0" applyNumberFormat="0" applyFont="0" applyBorder="0" applyAlignment="0">
      <protection locked="0"/>
    </xf>
    <xf numFmtId="0" fontId="66" fillId="0" borderId="0" applyNumberFormat="0" applyFill="0" applyBorder="0" applyAlignment="0" applyProtection="0"/>
    <xf numFmtId="43" fontId="17" fillId="0" borderId="0" applyFont="0" applyFill="0" applyBorder="0" applyAlignment="0" applyProtection="0"/>
    <xf numFmtId="0" fontId="17" fillId="59" borderId="44" applyNumberFormat="0" applyFont="0" applyAlignment="0" applyProtection="0"/>
    <xf numFmtId="9" fontId="17" fillId="0" borderId="0" applyFont="0" applyFill="0" applyBorder="0" applyAlignment="0" applyProtection="0"/>
    <xf numFmtId="9" fontId="17" fillId="0" borderId="0" applyFont="0" applyFill="0" applyBorder="0" applyAlignment="0" applyProtection="0"/>
    <xf numFmtId="0" fontId="67" fillId="0" borderId="0" applyNumberForma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36" applyNumberFormat="0" applyAlignment="0" applyProtection="0"/>
    <xf numFmtId="0" fontId="72" fillId="56" borderId="37" applyNumberFormat="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38" applyNumberFormat="0" applyFill="0" applyAlignment="0" applyProtection="0"/>
    <xf numFmtId="0" fontId="76" fillId="0" borderId="39" applyNumberFormat="0" applyFill="0" applyAlignment="0" applyProtection="0"/>
    <xf numFmtId="0" fontId="77" fillId="0" borderId="40" applyNumberFormat="0" applyFill="0" applyAlignment="0" applyProtection="0"/>
    <xf numFmtId="0" fontId="77" fillId="0" borderId="0" applyNumberFormat="0" applyFill="0" applyBorder="0" applyAlignment="0" applyProtection="0"/>
    <xf numFmtId="0" fontId="78" fillId="42" borderId="36" applyNumberFormat="0" applyAlignment="0" applyProtection="0"/>
    <xf numFmtId="0" fontId="79" fillId="0" borderId="41" applyNumberFormat="0" applyFill="0" applyAlignment="0" applyProtection="0"/>
    <xf numFmtId="0" fontId="80" fillId="57" borderId="0" applyNumberFormat="0" applyBorder="0" applyAlignment="0" applyProtection="0"/>
    <xf numFmtId="0" fontId="81" fillId="55" borderId="42" applyNumberFormat="0" applyAlignment="0" applyProtection="0"/>
    <xf numFmtId="0" fontId="82" fillId="0" borderId="43" applyNumberFormat="0" applyFill="0" applyAlignment="0" applyProtection="0"/>
    <xf numFmtId="0" fontId="8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7" fillId="0" borderId="0"/>
    <xf numFmtId="9" fontId="1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50" fillId="40" borderId="0" applyNumberFormat="0" applyBorder="0" applyAlignment="0" applyProtection="0"/>
    <xf numFmtId="0" fontId="50" fillId="46" borderId="0" applyNumberFormat="0" applyBorder="0" applyAlignment="0" applyProtection="0"/>
    <xf numFmtId="0" fontId="50" fillId="38" borderId="0" applyNumberFormat="0" applyBorder="0" applyAlignment="0" applyProtection="0"/>
    <xf numFmtId="0" fontId="50" fillId="44" borderId="0" applyNumberFormat="0" applyBorder="0" applyAlignment="0" applyProtection="0"/>
    <xf numFmtId="0" fontId="50" fillId="37"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1" borderId="0" applyNumberFormat="0" applyBorder="0" applyAlignment="0" applyProtection="0"/>
    <xf numFmtId="0" fontId="50" fillId="43" borderId="0" applyNumberFormat="0" applyBorder="0" applyAlignment="0" applyProtection="0"/>
    <xf numFmtId="0" fontId="50" fillId="45"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50" fillId="40" borderId="0" applyNumberFormat="0" applyBorder="0" applyAlignment="0" applyProtection="0"/>
    <xf numFmtId="0" fontId="50" fillId="39"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59" borderId="44" applyNumberFormat="0" applyFont="0" applyAlignment="0" applyProtection="0"/>
    <xf numFmtId="0" fontId="84" fillId="0" borderId="0" applyNumberFormat="0" applyFill="0" applyBorder="0" applyAlignment="0" applyProtection="0">
      <alignment vertical="top"/>
      <protection locked="0"/>
    </xf>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7" fillId="0" borderId="0"/>
    <xf numFmtId="9" fontId="1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1" fillId="0" borderId="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36" applyNumberFormat="0" applyAlignment="0" applyProtection="0"/>
    <xf numFmtId="0" fontId="72" fillId="56" borderId="3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38" applyNumberFormat="0" applyFill="0" applyAlignment="0" applyProtection="0"/>
    <xf numFmtId="0" fontId="76" fillId="0" borderId="39" applyNumberFormat="0" applyFill="0" applyAlignment="0" applyProtection="0"/>
    <xf numFmtId="0" fontId="77" fillId="0" borderId="40" applyNumberFormat="0" applyFill="0" applyAlignment="0" applyProtection="0"/>
    <xf numFmtId="0" fontId="77" fillId="0" borderId="0" applyNumberFormat="0" applyFill="0" applyBorder="0" applyAlignment="0" applyProtection="0"/>
    <xf numFmtId="0" fontId="78" fillId="42" borderId="36" applyNumberFormat="0" applyAlignment="0" applyProtection="0"/>
    <xf numFmtId="0" fontId="79" fillId="0" borderId="41" applyNumberFormat="0" applyFill="0" applyAlignment="0" applyProtection="0"/>
    <xf numFmtId="0" fontId="80" fillId="57" borderId="0" applyNumberFormat="0" applyBorder="0" applyAlignment="0" applyProtection="0"/>
    <xf numFmtId="0" fontId="17" fillId="59" borderId="44" applyNumberFormat="0" applyFont="0" applyAlignment="0" applyProtection="0"/>
    <xf numFmtId="0" fontId="81" fillId="55" borderId="42" applyNumberFormat="0" applyAlignment="0" applyProtection="0"/>
    <xf numFmtId="0" fontId="67" fillId="0" borderId="0" applyNumberFormat="0" applyFill="0" applyBorder="0" applyAlignment="0" applyProtection="0"/>
    <xf numFmtId="0" fontId="82" fillId="0" borderId="43" applyNumberFormat="0" applyFill="0" applyAlignment="0" applyProtection="0"/>
    <xf numFmtId="0" fontId="83" fillId="0" borderId="0" applyNumberFormat="0" applyFill="0" applyBorder="0" applyAlignment="0" applyProtection="0"/>
    <xf numFmtId="0" fontId="17" fillId="0" borderId="0" applyFill="0" applyBorder="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61" fillId="0" borderId="0" applyNumberFormat="0" applyFont="0" applyFill="0" applyAlignment="0" applyProtection="0"/>
    <xf numFmtId="0" fontId="61" fillId="0" borderId="0" applyNumberFormat="0" applyFont="0" applyFill="0" applyAlignment="0" applyProtection="0"/>
    <xf numFmtId="0" fontId="17" fillId="0" borderId="0"/>
    <xf numFmtId="0" fontId="17" fillId="58" borderId="0" applyNumberFormat="0" applyFont="0" applyBorder="0" applyAlignment="0">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61" fillId="0" borderId="0" applyNumberFormat="0" applyFont="0" applyFill="0" applyAlignment="0" applyProtection="0"/>
    <xf numFmtId="0" fontId="17" fillId="0" borderId="0"/>
    <xf numFmtId="0" fontId="17" fillId="59" borderId="44" applyNumberFormat="0" applyFont="0" applyAlignment="0" applyProtection="0"/>
    <xf numFmtId="9" fontId="17" fillId="0" borderId="0" applyFont="0" applyFill="0" applyBorder="0" applyAlignment="0" applyProtection="0"/>
    <xf numFmtId="0" fontId="17" fillId="58" borderId="0" applyNumberFormat="0" applyFont="0" applyBorder="0" applyAlignment="0">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61" fillId="0" borderId="0" applyNumberFormat="0" applyFont="0" applyFill="0" applyAlignment="0" applyProtection="0"/>
    <xf numFmtId="0" fontId="61" fillId="0" borderId="0" applyNumberFormat="0" applyFont="0" applyFill="0" applyAlignment="0" applyProtection="0"/>
    <xf numFmtId="0" fontId="17" fillId="59" borderId="44" applyNumberFormat="0" applyFont="0" applyAlignment="0" applyProtection="0"/>
    <xf numFmtId="0" fontId="17" fillId="58" borderId="0" applyNumberFormat="0" applyFont="0" applyBorder="0" applyAlignment="0">
      <protection locked="0"/>
    </xf>
    <xf numFmtId="0" fontId="21" fillId="0" borderId="0"/>
    <xf numFmtId="0" fontId="17" fillId="0" borderId="0" applyFill="0" applyBorder="0"/>
    <xf numFmtId="0" fontId="17" fillId="0" borderId="0"/>
    <xf numFmtId="43" fontId="17" fillId="0" borderId="0" applyFont="0" applyFill="0" applyBorder="0" applyAlignment="0" applyProtection="0"/>
    <xf numFmtId="44" fontId="17" fillId="0" borderId="0" applyFont="0" applyFill="0" applyBorder="0" applyAlignment="0" applyProtection="0"/>
    <xf numFmtId="0" fontId="17" fillId="0" borderId="0"/>
    <xf numFmtId="43" fontId="17" fillId="0" borderId="0" applyFont="0" applyFill="0" applyBorder="0" applyAlignment="0" applyProtection="0"/>
    <xf numFmtId="0" fontId="2" fillId="0" borderId="0"/>
    <xf numFmtId="43" fontId="2" fillId="0" borderId="0" applyFont="0" applyFill="0" applyBorder="0" applyAlignment="0" applyProtection="0"/>
    <xf numFmtId="0" fontId="85" fillId="0" borderId="0"/>
    <xf numFmtId="43" fontId="2" fillId="0" borderId="0" applyFont="0" applyFill="0" applyBorder="0" applyAlignment="0" applyProtection="0"/>
    <xf numFmtId="44" fontId="2" fillId="0" borderId="0" applyFont="0" applyFill="0" applyBorder="0" applyAlignment="0" applyProtection="0"/>
    <xf numFmtId="169" fontId="17" fillId="0" borderId="0"/>
    <xf numFmtId="9" fontId="2" fillId="0" borderId="0" applyFont="0" applyFill="0" applyBorder="0" applyAlignment="0" applyProtection="0"/>
    <xf numFmtId="43" fontId="85" fillId="0" borderId="0" applyFont="0" applyFill="0" applyBorder="0" applyAlignment="0" applyProtection="0"/>
    <xf numFmtId="9" fontId="85"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36" applyNumberFormat="0" applyAlignment="0" applyProtection="0"/>
    <xf numFmtId="0" fontId="72" fillId="56" borderId="3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9" fontId="20" fillId="0" borderId="0">
      <alignment horizontal="left"/>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38" applyNumberFormat="0" applyFill="0" applyAlignment="0" applyProtection="0"/>
    <xf numFmtId="0" fontId="76" fillId="0" borderId="39" applyNumberFormat="0" applyFill="0" applyAlignment="0" applyProtection="0"/>
    <xf numFmtId="0" fontId="77" fillId="0" borderId="40" applyNumberFormat="0" applyFill="0" applyAlignment="0" applyProtection="0"/>
    <xf numFmtId="0" fontId="77" fillId="0" borderId="0" applyNumberFormat="0" applyFill="0" applyBorder="0" applyAlignment="0" applyProtection="0"/>
    <xf numFmtId="0" fontId="78" fillId="42" borderId="36" applyNumberFormat="0" applyAlignment="0" applyProtection="0"/>
    <xf numFmtId="0" fontId="79" fillId="0" borderId="41" applyNumberFormat="0" applyFill="0" applyAlignment="0" applyProtection="0"/>
    <xf numFmtId="0" fontId="80" fillId="57" borderId="0" applyNumberFormat="0" applyBorder="0" applyAlignment="0" applyProtection="0"/>
    <xf numFmtId="0" fontId="17" fillId="0" borderId="0"/>
    <xf numFmtId="0" fontId="17" fillId="59" borderId="44" applyNumberFormat="0" applyFont="0" applyAlignment="0" applyProtection="0"/>
    <xf numFmtId="0" fontId="17" fillId="59" borderId="44" applyNumberFormat="0" applyFont="0" applyAlignment="0" applyProtection="0"/>
    <xf numFmtId="0" fontId="81" fillId="55" borderId="42"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9" fillId="0" borderId="0"/>
    <xf numFmtId="0" fontId="80" fillId="57" borderId="0" applyFill="0">
      <alignment horizontal="center"/>
    </xf>
    <xf numFmtId="0" fontId="67" fillId="0" borderId="0" applyNumberFormat="0" applyFill="0" applyBorder="0" applyAlignment="0" applyProtection="0"/>
    <xf numFmtId="0" fontId="82" fillId="0" borderId="43" applyNumberFormat="0" applyFill="0" applyAlignment="0" applyProtection="0"/>
    <xf numFmtId="170" fontId="19" fillId="0" borderId="0" applyFont="0" applyFill="0" applyBorder="0" applyAlignment="0" applyProtection="0"/>
    <xf numFmtId="171" fontId="19" fillId="0" borderId="0" applyFont="0" applyFill="0" applyBorder="0" applyAlignment="0" applyProtection="0"/>
    <xf numFmtId="0" fontId="83" fillId="0" borderId="0" applyNumberFormat="0" applyFill="0" applyBorder="0" applyAlignment="0" applyProtection="0"/>
    <xf numFmtId="0" fontId="17" fillId="0" borderId="0"/>
    <xf numFmtId="0" fontId="17" fillId="0" borderId="0" applyFill="0" applyBorder="0"/>
    <xf numFmtId="0" fontId="2" fillId="0" borderId="0"/>
    <xf numFmtId="43" fontId="2" fillId="0" borderId="0" applyFont="0" applyFill="0" applyBorder="0" applyAlignment="0" applyProtection="0"/>
    <xf numFmtId="43" fontId="17" fillId="0" borderId="0" applyFont="0" applyFill="0" applyBorder="0" applyAlignment="0" applyProtection="0"/>
    <xf numFmtId="0" fontId="17" fillId="0" borderId="0" applyFill="0" applyBorder="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7" fillId="0" borderId="0"/>
    <xf numFmtId="0" fontId="2" fillId="0" borderId="0"/>
    <xf numFmtId="43" fontId="2" fillId="0" borderId="0" applyFont="0" applyFill="0" applyBorder="0" applyAlignment="0" applyProtection="0"/>
    <xf numFmtId="0" fontId="17" fillId="0" borderId="0"/>
    <xf numFmtId="0" fontId="2" fillId="0" borderId="0"/>
    <xf numFmtId="0" fontId="17"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35" fillId="0" borderId="0" applyNumberFormat="0" applyFill="0" applyBorder="0" applyAlignment="0" applyProtection="0"/>
    <xf numFmtId="169" fontId="17" fillId="0" borderId="0"/>
    <xf numFmtId="169" fontId="68" fillId="37" borderId="0" applyNumberFormat="0" applyBorder="0" applyAlignment="0" applyProtection="0"/>
    <xf numFmtId="169" fontId="68" fillId="37" borderId="0" applyNumberFormat="0" applyBorder="0" applyAlignment="0" applyProtection="0"/>
    <xf numFmtId="169" fontId="68" fillId="38" borderId="0" applyNumberFormat="0" applyBorder="0" applyAlignment="0" applyProtection="0"/>
    <xf numFmtId="169" fontId="68" fillId="38" borderId="0" applyNumberFormat="0" applyBorder="0" applyAlignment="0" applyProtection="0"/>
    <xf numFmtId="169" fontId="68" fillId="39" borderId="0" applyNumberFormat="0" applyBorder="0" applyAlignment="0" applyProtection="0"/>
    <xf numFmtId="169" fontId="68" fillId="39" borderId="0" applyNumberFormat="0" applyBorder="0" applyAlignment="0" applyProtection="0"/>
    <xf numFmtId="169" fontId="68" fillId="40" borderId="0" applyNumberFormat="0" applyBorder="0" applyAlignment="0" applyProtection="0"/>
    <xf numFmtId="169" fontId="68" fillId="40" borderId="0" applyNumberFormat="0" applyBorder="0" applyAlignment="0" applyProtection="0"/>
    <xf numFmtId="169" fontId="68" fillId="41" borderId="0" applyNumberFormat="0" applyBorder="0" applyAlignment="0" applyProtection="0"/>
    <xf numFmtId="169" fontId="68" fillId="41" borderId="0" applyNumberFormat="0" applyBorder="0" applyAlignment="0" applyProtection="0"/>
    <xf numFmtId="169" fontId="68" fillId="42" borderId="0" applyNumberFormat="0" applyBorder="0" applyAlignment="0" applyProtection="0"/>
    <xf numFmtId="169" fontId="68" fillId="42" borderId="0" applyNumberFormat="0" applyBorder="0" applyAlignment="0" applyProtection="0"/>
    <xf numFmtId="169" fontId="68" fillId="43" borderId="0" applyNumberFormat="0" applyBorder="0" applyAlignment="0" applyProtection="0"/>
    <xf numFmtId="169" fontId="68" fillId="43" borderId="0" applyNumberFormat="0" applyBorder="0" applyAlignment="0" applyProtection="0"/>
    <xf numFmtId="169" fontId="68" fillId="44" borderId="0" applyNumberFormat="0" applyBorder="0" applyAlignment="0" applyProtection="0"/>
    <xf numFmtId="169" fontId="68" fillId="44" borderId="0" applyNumberFormat="0" applyBorder="0" applyAlignment="0" applyProtection="0"/>
    <xf numFmtId="169" fontId="68" fillId="45" borderId="0" applyNumberFormat="0" applyBorder="0" applyAlignment="0" applyProtection="0"/>
    <xf numFmtId="169" fontId="68" fillId="45" borderId="0" applyNumberFormat="0" applyBorder="0" applyAlignment="0" applyProtection="0"/>
    <xf numFmtId="169" fontId="68" fillId="40" borderId="0" applyNumberFormat="0" applyBorder="0" applyAlignment="0" applyProtection="0"/>
    <xf numFmtId="169" fontId="68" fillId="40" borderId="0" applyNumberFormat="0" applyBorder="0" applyAlignment="0" applyProtection="0"/>
    <xf numFmtId="169" fontId="68" fillId="43" borderId="0" applyNumberFormat="0" applyBorder="0" applyAlignment="0" applyProtection="0"/>
    <xf numFmtId="169" fontId="68" fillId="43" borderId="0" applyNumberFormat="0" applyBorder="0" applyAlignment="0" applyProtection="0"/>
    <xf numFmtId="169" fontId="68" fillId="46" borderId="0" applyNumberFormat="0" applyBorder="0" applyAlignment="0" applyProtection="0"/>
    <xf numFmtId="169" fontId="68" fillId="46" borderId="0" applyNumberFormat="0" applyBorder="0" applyAlignment="0" applyProtection="0"/>
    <xf numFmtId="169" fontId="69" fillId="47" borderId="0" applyNumberFormat="0" applyBorder="0" applyAlignment="0" applyProtection="0"/>
    <xf numFmtId="169" fontId="69" fillId="47" borderId="0" applyNumberFormat="0" applyBorder="0" applyAlignment="0" applyProtection="0"/>
    <xf numFmtId="169" fontId="69" fillId="44" borderId="0" applyNumberFormat="0" applyBorder="0" applyAlignment="0" applyProtection="0"/>
    <xf numFmtId="169" fontId="69" fillId="44" borderId="0" applyNumberFormat="0" applyBorder="0" applyAlignment="0" applyProtection="0"/>
    <xf numFmtId="169" fontId="69" fillId="45" borderId="0" applyNumberFormat="0" applyBorder="0" applyAlignment="0" applyProtection="0"/>
    <xf numFmtId="169" fontId="69" fillId="45" borderId="0" applyNumberFormat="0" applyBorder="0" applyAlignment="0" applyProtection="0"/>
    <xf numFmtId="169" fontId="69" fillId="48" borderId="0" applyNumberFormat="0" applyBorder="0" applyAlignment="0" applyProtection="0"/>
    <xf numFmtId="169" fontId="69" fillId="48" borderId="0" applyNumberFormat="0" applyBorder="0" applyAlignment="0" applyProtection="0"/>
    <xf numFmtId="169" fontId="69" fillId="49" borderId="0" applyNumberFormat="0" applyBorder="0" applyAlignment="0" applyProtection="0"/>
    <xf numFmtId="169" fontId="69" fillId="49" borderId="0" applyNumberFormat="0" applyBorder="0" applyAlignment="0" applyProtection="0"/>
    <xf numFmtId="169" fontId="69" fillId="50" borderId="0" applyNumberFormat="0" applyBorder="0" applyAlignment="0" applyProtection="0"/>
    <xf numFmtId="169" fontId="69" fillId="50" borderId="0" applyNumberFormat="0" applyBorder="0" applyAlignment="0" applyProtection="0"/>
    <xf numFmtId="169" fontId="69" fillId="51" borderId="0" applyNumberFormat="0" applyBorder="0" applyAlignment="0" applyProtection="0"/>
    <xf numFmtId="169" fontId="69" fillId="51" borderId="0" applyNumberFormat="0" applyBorder="0" applyAlignment="0" applyProtection="0"/>
    <xf numFmtId="169" fontId="69" fillId="52" borderId="0" applyNumberFormat="0" applyBorder="0" applyAlignment="0" applyProtection="0"/>
    <xf numFmtId="169" fontId="69" fillId="52" borderId="0" applyNumberFormat="0" applyBorder="0" applyAlignment="0" applyProtection="0"/>
    <xf numFmtId="169" fontId="69" fillId="53" borderId="0" applyNumberFormat="0" applyBorder="0" applyAlignment="0" applyProtection="0"/>
    <xf numFmtId="169" fontId="69" fillId="53" borderId="0" applyNumberFormat="0" applyBorder="0" applyAlignment="0" applyProtection="0"/>
    <xf numFmtId="169" fontId="69" fillId="48" borderId="0" applyNumberFormat="0" applyBorder="0" applyAlignment="0" applyProtection="0"/>
    <xf numFmtId="169" fontId="69" fillId="48" borderId="0" applyNumberFormat="0" applyBorder="0" applyAlignment="0" applyProtection="0"/>
    <xf numFmtId="169" fontId="69" fillId="49" borderId="0" applyNumberFormat="0" applyBorder="0" applyAlignment="0" applyProtection="0"/>
    <xf numFmtId="169" fontId="69" fillId="49" borderId="0" applyNumberFormat="0" applyBorder="0" applyAlignment="0" applyProtection="0"/>
    <xf numFmtId="169" fontId="69" fillId="54" borderId="0" applyNumberFormat="0" applyBorder="0" applyAlignment="0" applyProtection="0"/>
    <xf numFmtId="169" fontId="69" fillId="54" borderId="0" applyNumberFormat="0" applyBorder="0" applyAlignment="0" applyProtection="0"/>
    <xf numFmtId="169" fontId="70" fillId="38" borderId="0" applyNumberFormat="0" applyBorder="0" applyAlignment="0" applyProtection="0"/>
    <xf numFmtId="169" fontId="70" fillId="38" borderId="0" applyNumberFormat="0" applyBorder="0" applyAlignment="0" applyProtection="0"/>
    <xf numFmtId="169" fontId="71" fillId="55" borderId="36" applyNumberFormat="0" applyAlignment="0" applyProtection="0"/>
    <xf numFmtId="169" fontId="71" fillId="55" borderId="36" applyNumberFormat="0" applyAlignment="0" applyProtection="0"/>
    <xf numFmtId="169" fontId="72" fillId="56" borderId="37" applyNumberFormat="0" applyAlignment="0" applyProtection="0"/>
    <xf numFmtId="169" fontId="72" fillId="56" borderId="37" applyNumberFormat="0" applyAlignment="0" applyProtection="0"/>
    <xf numFmtId="169" fontId="73" fillId="0" borderId="0" applyNumberFormat="0" applyFill="0" applyBorder="0" applyAlignment="0" applyProtection="0"/>
    <xf numFmtId="169" fontId="73" fillId="0" borderId="0" applyNumberFormat="0" applyFill="0" applyBorder="0" applyAlignment="0" applyProtection="0"/>
    <xf numFmtId="169" fontId="74" fillId="39" borderId="0" applyNumberFormat="0" applyBorder="0" applyAlignment="0" applyProtection="0"/>
    <xf numFmtId="169" fontId="74" fillId="39" borderId="0" applyNumberFormat="0" applyBorder="0" applyAlignment="0" applyProtection="0"/>
    <xf numFmtId="169" fontId="75" fillId="0" borderId="38" applyNumberFormat="0" applyFill="0" applyAlignment="0" applyProtection="0"/>
    <xf numFmtId="169" fontId="75" fillId="0" borderId="38" applyNumberFormat="0" applyFill="0" applyAlignment="0" applyProtection="0"/>
    <xf numFmtId="169" fontId="76" fillId="0" borderId="39" applyNumberFormat="0" applyFill="0" applyAlignment="0" applyProtection="0"/>
    <xf numFmtId="169" fontId="76" fillId="0" borderId="39" applyNumberFormat="0" applyFill="0" applyAlignment="0" applyProtection="0"/>
    <xf numFmtId="169" fontId="77" fillId="0" borderId="40" applyNumberFormat="0" applyFill="0" applyAlignment="0" applyProtection="0"/>
    <xf numFmtId="169" fontId="77" fillId="0" borderId="40" applyNumberFormat="0" applyFill="0" applyAlignment="0" applyProtection="0"/>
    <xf numFmtId="169" fontId="77" fillId="0" borderId="0" applyNumberFormat="0" applyFill="0" applyBorder="0" applyAlignment="0" applyProtection="0"/>
    <xf numFmtId="169" fontId="77" fillId="0" borderId="0" applyNumberFormat="0" applyFill="0" applyBorder="0" applyAlignment="0" applyProtection="0"/>
    <xf numFmtId="169" fontId="78" fillId="42" borderId="36" applyNumberFormat="0" applyAlignment="0" applyProtection="0"/>
    <xf numFmtId="169" fontId="78" fillId="42" borderId="36" applyNumberFormat="0" applyAlignment="0" applyProtection="0"/>
    <xf numFmtId="169" fontId="61" fillId="0" borderId="0" applyNumberFormat="0" applyFont="0" applyFill="0" applyAlignment="0" applyProtection="0"/>
    <xf numFmtId="169" fontId="79" fillId="0" borderId="41" applyNumberFormat="0" applyFill="0" applyAlignment="0" applyProtection="0"/>
    <xf numFmtId="169" fontId="79" fillId="0" borderId="41" applyNumberFormat="0" applyFill="0" applyAlignment="0" applyProtection="0"/>
    <xf numFmtId="169" fontId="80" fillId="57" borderId="0" applyNumberFormat="0" applyBorder="0" applyAlignment="0" applyProtection="0"/>
    <xf numFmtId="169" fontId="80" fillId="57" borderId="0" applyNumberFormat="0" applyBorder="0" applyAlignment="0" applyProtection="0"/>
    <xf numFmtId="169" fontId="17" fillId="0" borderId="0"/>
    <xf numFmtId="169" fontId="17" fillId="59" borderId="44" applyNumberFormat="0" applyFont="0" applyAlignment="0" applyProtection="0"/>
    <xf numFmtId="169" fontId="17" fillId="59" borderId="44" applyNumberFormat="0" applyFont="0" applyAlignment="0" applyProtection="0"/>
    <xf numFmtId="169" fontId="81" fillId="55" borderId="42" applyNumberFormat="0" applyAlignment="0" applyProtection="0"/>
    <xf numFmtId="169" fontId="81" fillId="55" borderId="42" applyNumberFormat="0" applyAlignment="0" applyProtection="0"/>
    <xf numFmtId="169" fontId="67" fillId="0" borderId="0" applyNumberFormat="0" applyFill="0" applyBorder="0" applyAlignment="0" applyProtection="0"/>
    <xf numFmtId="169" fontId="67" fillId="0" borderId="0" applyNumberFormat="0" applyFill="0" applyBorder="0" applyAlignment="0" applyProtection="0"/>
    <xf numFmtId="169" fontId="82" fillId="0" borderId="43" applyNumberFormat="0" applyFill="0" applyAlignment="0" applyProtection="0"/>
    <xf numFmtId="169" fontId="82" fillId="0" borderId="43" applyNumberFormat="0" applyFill="0" applyAlignment="0" applyProtection="0"/>
    <xf numFmtId="169" fontId="17" fillId="58" borderId="0" applyNumberFormat="0" applyFont="0" applyBorder="0" applyAlignment="0">
      <protection locked="0"/>
    </xf>
    <xf numFmtId="169" fontId="83" fillId="0" borderId="0" applyNumberFormat="0" applyFill="0" applyBorder="0" applyAlignment="0" applyProtection="0"/>
    <xf numFmtId="169" fontId="83" fillId="0" borderId="0" applyNumberFormat="0" applyFill="0" applyBorder="0" applyAlignment="0" applyProtection="0"/>
    <xf numFmtId="0" fontId="2" fillId="0" borderId="0"/>
    <xf numFmtId="0" fontId="2" fillId="0" borderId="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36" applyNumberFormat="0" applyAlignment="0" applyProtection="0"/>
    <xf numFmtId="0" fontId="72" fillId="56" borderId="37" applyNumberFormat="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38" applyNumberFormat="0" applyFill="0" applyAlignment="0" applyProtection="0"/>
    <xf numFmtId="0" fontId="76" fillId="0" borderId="39" applyNumberFormat="0" applyFill="0" applyAlignment="0" applyProtection="0"/>
    <xf numFmtId="0" fontId="77" fillId="0" borderId="40" applyNumberFormat="0" applyFill="0" applyAlignment="0" applyProtection="0"/>
    <xf numFmtId="0" fontId="77" fillId="0" borderId="0" applyNumberFormat="0" applyFill="0" applyBorder="0" applyAlignment="0" applyProtection="0"/>
    <xf numFmtId="0" fontId="78" fillId="42" borderId="36" applyNumberFormat="0" applyAlignment="0" applyProtection="0"/>
    <xf numFmtId="0" fontId="79" fillId="0" borderId="41" applyNumberFormat="0" applyFill="0" applyAlignment="0" applyProtection="0"/>
    <xf numFmtId="0" fontId="80" fillId="57" borderId="0" applyNumberFormat="0" applyBorder="0" applyAlignment="0" applyProtection="0"/>
    <xf numFmtId="0" fontId="81" fillId="55" borderId="42" applyNumberFormat="0" applyAlignment="0" applyProtection="0"/>
    <xf numFmtId="0" fontId="67" fillId="0" borderId="0" applyNumberFormat="0" applyFill="0" applyBorder="0" applyAlignment="0" applyProtection="0"/>
    <xf numFmtId="0" fontId="82" fillId="0" borderId="43" applyNumberFormat="0" applyFill="0" applyAlignment="0" applyProtection="0"/>
    <xf numFmtId="0" fontId="83" fillId="0" borderId="0" applyNumberFormat="0" applyFill="0" applyBorder="0" applyAlignment="0" applyProtection="0"/>
    <xf numFmtId="0" fontId="2" fillId="0" borderId="0"/>
    <xf numFmtId="169" fontId="17" fillId="0" borderId="0"/>
    <xf numFmtId="43" fontId="2" fillId="0" borderId="0" applyFont="0" applyFill="0" applyBorder="0" applyAlignment="0" applyProtection="0"/>
    <xf numFmtId="9" fontId="2" fillId="0" borderId="0" applyFont="0" applyFill="0" applyBorder="0" applyAlignment="0" applyProtection="0"/>
    <xf numFmtId="0" fontId="86" fillId="0" borderId="0" applyNumberFormat="0" applyFill="0" applyBorder="0" applyAlignment="0" applyProtection="0"/>
    <xf numFmtId="0" fontId="39" fillId="0" borderId="27" applyNumberFormat="0" applyFill="0" applyAlignment="0" applyProtection="0"/>
    <xf numFmtId="0" fontId="40" fillId="0" borderId="28" applyNumberFormat="0" applyFill="0" applyAlignment="0" applyProtection="0"/>
    <xf numFmtId="0" fontId="41" fillId="0" borderId="29"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22" fillId="4" borderId="0" applyNumberFormat="0" applyBorder="0" applyAlignment="0" applyProtection="0"/>
    <xf numFmtId="0" fontId="44" fillId="10" borderId="30" applyNumberFormat="0" applyAlignment="0" applyProtection="0"/>
    <xf numFmtId="0" fontId="45" fillId="11" borderId="31" applyNumberFormat="0" applyAlignment="0" applyProtection="0"/>
    <xf numFmtId="0" fontId="46" fillId="11" borderId="30" applyNumberFormat="0" applyAlignment="0" applyProtection="0"/>
    <xf numFmtId="0" fontId="47" fillId="0" borderId="32" applyNumberFormat="0" applyFill="0" applyAlignment="0" applyProtection="0"/>
    <xf numFmtId="0" fontId="7" fillId="12" borderId="33" applyNumberFormat="0" applyAlignment="0" applyProtection="0"/>
    <xf numFmtId="0" fontId="8" fillId="0" borderId="0" applyNumberFormat="0" applyFill="0" applyBorder="0" applyAlignment="0" applyProtection="0"/>
    <xf numFmtId="0" fontId="2" fillId="13" borderId="34" applyNumberFormat="0" applyFont="0" applyAlignment="0" applyProtection="0"/>
    <xf numFmtId="0" fontId="48" fillId="0" borderId="0" applyNumberFormat="0" applyFill="0" applyBorder="0" applyAlignment="0" applyProtection="0"/>
    <xf numFmtId="0" fontId="5" fillId="0" borderId="35" applyNumberFormat="0" applyFill="0" applyAlignment="0" applyProtection="0"/>
    <xf numFmtId="0" fontId="1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2" fillId="6" borderId="0" applyNumberFormat="0" applyBorder="0" applyAlignment="0" applyProtection="0"/>
    <xf numFmtId="0" fontId="1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2" fillId="36" borderId="0" applyNumberFormat="0" applyBorder="0" applyAlignment="0" applyProtection="0"/>
    <xf numFmtId="169" fontId="17" fillId="0" borderId="0"/>
    <xf numFmtId="0" fontId="17" fillId="0" borderId="0"/>
    <xf numFmtId="169" fontId="17" fillId="0" borderId="0"/>
    <xf numFmtId="169" fontId="17" fillId="0" borderId="0"/>
    <xf numFmtId="0" fontId="17" fillId="0" borderId="0"/>
    <xf numFmtId="169" fontId="17" fillId="0" borderId="0"/>
    <xf numFmtId="0" fontId="17" fillId="0" borderId="0"/>
    <xf numFmtId="0" fontId="17" fillId="0" borderId="0" applyFill="0" applyBorder="0"/>
    <xf numFmtId="0" fontId="17" fillId="0" borderId="0"/>
    <xf numFmtId="0" fontId="85" fillId="0" borderId="0"/>
    <xf numFmtId="0" fontId="2" fillId="13" borderId="34" applyNumberFormat="0" applyFont="0" applyAlignment="0" applyProtection="0"/>
    <xf numFmtId="0" fontId="2" fillId="13" borderId="34"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17" fillId="0" borderId="0" applyFill="0" applyBorder="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17" fillId="0" borderId="0"/>
    <xf numFmtId="0" fontId="17" fillId="59" borderId="44" applyNumberFormat="0" applyFont="0" applyAlignment="0" applyProtection="0"/>
    <xf numFmtId="44" fontId="2" fillId="0" borderId="0" applyFont="0" applyFill="0" applyBorder="0" applyAlignment="0" applyProtection="0"/>
    <xf numFmtId="169" fontId="68" fillId="37" borderId="0" applyNumberFormat="0" applyBorder="0" applyAlignment="0" applyProtection="0"/>
    <xf numFmtId="169" fontId="68" fillId="38" borderId="0" applyNumberFormat="0" applyBorder="0" applyAlignment="0" applyProtection="0"/>
    <xf numFmtId="169" fontId="68" fillId="39" borderId="0" applyNumberFormat="0" applyBorder="0" applyAlignment="0" applyProtection="0"/>
    <xf numFmtId="169" fontId="68" fillId="40" borderId="0" applyNumberFormat="0" applyBorder="0" applyAlignment="0" applyProtection="0"/>
    <xf numFmtId="169" fontId="68" fillId="41" borderId="0" applyNumberFormat="0" applyBorder="0" applyAlignment="0" applyProtection="0"/>
    <xf numFmtId="169" fontId="68" fillId="42" borderId="0" applyNumberFormat="0" applyBorder="0" applyAlignment="0" applyProtection="0"/>
    <xf numFmtId="169" fontId="68" fillId="43" borderId="0" applyNumberFormat="0" applyBorder="0" applyAlignment="0" applyProtection="0"/>
    <xf numFmtId="169" fontId="68" fillId="44" borderId="0" applyNumberFormat="0" applyBorder="0" applyAlignment="0" applyProtection="0"/>
    <xf numFmtId="169" fontId="68" fillId="45" borderId="0" applyNumberFormat="0" applyBorder="0" applyAlignment="0" applyProtection="0"/>
    <xf numFmtId="169" fontId="68" fillId="40" borderId="0" applyNumberFormat="0" applyBorder="0" applyAlignment="0" applyProtection="0"/>
    <xf numFmtId="169" fontId="68" fillId="43" borderId="0" applyNumberFormat="0" applyBorder="0" applyAlignment="0" applyProtection="0"/>
    <xf numFmtId="169" fontId="68" fillId="46" borderId="0" applyNumberFormat="0" applyBorder="0" applyAlignment="0" applyProtection="0"/>
    <xf numFmtId="169" fontId="17" fillId="59" borderId="44" applyNumberFormat="0" applyFont="0" applyAlignment="0" applyProtection="0"/>
    <xf numFmtId="0" fontId="2" fillId="0" borderId="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2" fillId="0" borderId="0"/>
    <xf numFmtId="169" fontId="17" fillId="0" borderId="0"/>
    <xf numFmtId="43" fontId="2" fillId="0" borderId="0" applyFont="0" applyFill="0" applyBorder="0" applyAlignment="0" applyProtection="0"/>
    <xf numFmtId="9" fontId="2" fillId="0" borderId="0" applyFont="0" applyFill="0" applyBorder="0" applyAlignment="0" applyProtection="0"/>
    <xf numFmtId="0" fontId="2" fillId="13" borderId="34"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3" borderId="34"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17" fillId="0" borderId="0" applyFont="0" applyFill="0" applyBorder="0" applyAlignment="0" applyProtection="0"/>
    <xf numFmtId="9" fontId="49" fillId="0" borderId="0" applyFont="0" applyFill="0" applyBorder="0" applyAlignment="0" applyProtection="0"/>
  </cellStyleXfs>
  <cellXfs count="139">
    <xf numFmtId="0" fontId="0" fillId="0" borderId="0" xfId="0"/>
    <xf numFmtId="15" fontId="14" fillId="0" borderId="1" xfId="0" applyNumberFormat="1" applyFont="1" applyBorder="1" applyAlignment="1">
      <alignment horizontal="left"/>
    </xf>
    <xf numFmtId="0" fontId="14" fillId="0" borderId="0" xfId="14" applyFont="1"/>
    <xf numFmtId="0" fontId="15" fillId="0" borderId="0" xfId="10" applyFont="1" applyAlignment="1">
      <alignment vertical="center"/>
    </xf>
    <xf numFmtId="0" fontId="10" fillId="0" borderId="0" xfId="14" applyFont="1"/>
    <xf numFmtId="0" fontId="9" fillId="2" borderId="0" xfId="14" applyFont="1" applyFill="1"/>
    <xf numFmtId="0" fontId="6" fillId="0" borderId="0" xfId="14" applyFont="1"/>
    <xf numFmtId="0" fontId="1" fillId="5" borderId="0" xfId="14" applyFont="1" applyFill="1"/>
    <xf numFmtId="0" fontId="13" fillId="0" borderId="0" xfId="0" applyFont="1" applyAlignment="1">
      <alignment horizontal="center"/>
    </xf>
    <xf numFmtId="3" fontId="14" fillId="0" borderId="3" xfId="0" applyNumberFormat="1" applyFont="1" applyBorder="1" applyAlignment="1">
      <alignment horizontal="center" vertical="center"/>
    </xf>
    <xf numFmtId="0" fontId="13" fillId="0" borderId="9" xfId="0" applyFont="1" applyBorder="1" applyAlignment="1">
      <alignment horizontal="center" vertical="center"/>
    </xf>
    <xf numFmtId="3" fontId="14" fillId="0" borderId="5" xfId="0" applyNumberFormat="1" applyFont="1" applyBorder="1" applyAlignment="1">
      <alignment horizontal="center" vertical="center"/>
    </xf>
    <xf numFmtId="0" fontId="26" fillId="0" borderId="0" xfId="3" applyFont="1" applyAlignment="1">
      <alignment vertical="top" wrapText="1"/>
    </xf>
    <xf numFmtId="0" fontId="26" fillId="0" borderId="15" xfId="0" applyFont="1" applyBorder="1" applyAlignment="1">
      <alignment horizontal="right" vertical="top" wrapText="1"/>
    </xf>
    <xf numFmtId="0" fontId="28" fillId="0" borderId="0" xfId="3" applyFont="1" applyAlignment="1">
      <alignment horizontal="left" vertical="top" wrapText="1"/>
    </xf>
    <xf numFmtId="0" fontId="26" fillId="0" borderId="0" xfId="3" applyFont="1" applyAlignment="1">
      <alignment horizontal="left" vertical="top" wrapText="1"/>
    </xf>
    <xf numFmtId="0" fontId="26" fillId="0" borderId="17" xfId="0" applyFont="1" applyBorder="1" applyAlignment="1">
      <alignment horizontal="right" vertical="top" wrapText="1"/>
    </xf>
    <xf numFmtId="0" fontId="26" fillId="0" borderId="18" xfId="3" applyFont="1" applyBorder="1" applyAlignment="1">
      <alignment vertical="top" wrapText="1"/>
    </xf>
    <xf numFmtId="0" fontId="27" fillId="0" borderId="8" xfId="3" applyFont="1" applyBorder="1" applyAlignment="1">
      <alignment horizontal="left" vertical="top" wrapText="1"/>
    </xf>
    <xf numFmtId="0" fontId="33" fillId="0" borderId="0" xfId="0" applyFont="1" applyAlignment="1">
      <alignment vertical="top" wrapText="1"/>
    </xf>
    <xf numFmtId="0" fontId="26" fillId="0" borderId="0" xfId="0" applyFont="1" applyAlignment="1">
      <alignment vertical="top" wrapText="1"/>
    </xf>
    <xf numFmtId="0" fontId="26" fillId="0" borderId="24" xfId="3" applyFont="1" applyBorder="1" applyAlignment="1">
      <alignment horizontal="right" vertical="top" wrapText="1"/>
    </xf>
    <xf numFmtId="0" fontId="26" fillId="0" borderId="15" xfId="3" applyFont="1" applyBorder="1" applyAlignment="1">
      <alignment horizontal="right" vertical="top" wrapText="1"/>
    </xf>
    <xf numFmtId="0" fontId="26" fillId="0" borderId="24" xfId="0" applyFont="1" applyBorder="1" applyAlignment="1">
      <alignment horizontal="right" vertical="top" wrapText="1"/>
    </xf>
    <xf numFmtId="0" fontId="26" fillId="0" borderId="0" xfId="0" applyFont="1" applyAlignment="1">
      <alignment horizontal="right" vertical="top" wrapText="1"/>
    </xf>
    <xf numFmtId="9" fontId="28" fillId="0" borderId="16" xfId="6" applyFont="1" applyFill="1" applyBorder="1" applyAlignment="1">
      <alignment horizontal="right" vertical="top" wrapText="1"/>
    </xf>
    <xf numFmtId="0" fontId="32" fillId="0" borderId="8" xfId="3" applyFont="1" applyBorder="1" applyAlignment="1">
      <alignment horizontal="left" vertical="top" wrapText="1"/>
    </xf>
    <xf numFmtId="0" fontId="28" fillId="0" borderId="0" xfId="3" applyFont="1" applyAlignment="1">
      <alignment horizontal="right" vertical="top" wrapText="1"/>
    </xf>
    <xf numFmtId="0" fontId="28" fillId="0" borderId="25" xfId="3" applyFont="1" applyBorder="1" applyAlignment="1">
      <alignment horizontal="right" vertical="top" wrapText="1"/>
    </xf>
    <xf numFmtId="166" fontId="28" fillId="0" borderId="16" xfId="5" applyNumberFormat="1" applyFont="1" applyFill="1" applyBorder="1" applyAlignment="1">
      <alignment horizontal="right" vertical="top" wrapText="1"/>
    </xf>
    <xf numFmtId="0" fontId="28" fillId="0" borderId="0" xfId="0" applyFont="1" applyAlignment="1">
      <alignment vertical="top" wrapText="1"/>
    </xf>
    <xf numFmtId="0" fontId="27" fillId="0" borderId="8" xfId="3" applyFont="1" applyBorder="1" applyAlignment="1">
      <alignment vertical="top" wrapText="1"/>
    </xf>
    <xf numFmtId="0" fontId="34" fillId="7" borderId="12" xfId="3" applyFont="1" applyFill="1" applyBorder="1" applyAlignment="1">
      <alignment horizontal="center" wrapText="1"/>
    </xf>
    <xf numFmtId="0" fontId="11" fillId="7" borderId="13" xfId="3" applyFont="1" applyFill="1" applyBorder="1" applyAlignment="1">
      <alignment horizontal="left" wrapText="1"/>
    </xf>
    <xf numFmtId="0" fontId="34" fillId="7" borderId="14" xfId="3" applyFont="1" applyFill="1" applyBorder="1" applyAlignment="1">
      <alignment horizontal="right" wrapText="1"/>
    </xf>
    <xf numFmtId="0" fontId="28" fillId="0" borderId="15" xfId="0" applyFont="1" applyBorder="1" applyAlignment="1">
      <alignment horizontal="right" vertical="top" wrapText="1"/>
    </xf>
    <xf numFmtId="0" fontId="28" fillId="0" borderId="24" xfId="0" applyFont="1" applyBorder="1" applyAlignment="1">
      <alignment horizontal="right" vertical="top" wrapText="1"/>
    </xf>
    <xf numFmtId="0" fontId="28" fillId="0" borderId="15" xfId="0" applyFont="1" applyBorder="1" applyAlignment="1">
      <alignment vertical="top" wrapText="1"/>
    </xf>
    <xf numFmtId="0" fontId="13" fillId="3" borderId="0" xfId="0" applyFont="1" applyFill="1" applyAlignment="1">
      <alignment horizontal="left"/>
    </xf>
    <xf numFmtId="0" fontId="14" fillId="3" borderId="0" xfId="0" applyFont="1" applyFill="1"/>
    <xf numFmtId="0" fontId="0" fillId="3" borderId="0" xfId="0" applyFill="1"/>
    <xf numFmtId="0" fontId="13" fillId="3" borderId="0" xfId="0" applyFont="1" applyFill="1"/>
    <xf numFmtId="0" fontId="14" fillId="3" borderId="0" xfId="0" applyFont="1" applyFill="1" applyAlignment="1">
      <alignment horizontal="left"/>
    </xf>
    <xf numFmtId="0" fontId="14" fillId="3" borderId="1" xfId="0" applyFont="1" applyFill="1" applyBorder="1"/>
    <xf numFmtId="0" fontId="13" fillId="3" borderId="1" xfId="0" applyFont="1" applyFill="1" applyBorder="1" applyAlignment="1">
      <alignment horizontal="left"/>
    </xf>
    <xf numFmtId="0" fontId="14" fillId="3" borderId="1" xfId="0" applyFont="1" applyFill="1" applyBorder="1" applyAlignment="1">
      <alignment horizontal="left"/>
    </xf>
    <xf numFmtId="0" fontId="13" fillId="3" borderId="2" xfId="0" applyFont="1" applyFill="1" applyBorder="1" applyAlignment="1">
      <alignment horizontal="left"/>
    </xf>
    <xf numFmtId="15" fontId="14" fillId="3" borderId="1" xfId="0" applyNumberFormat="1" applyFont="1" applyFill="1" applyBorder="1" applyAlignment="1">
      <alignment horizontal="left"/>
    </xf>
    <xf numFmtId="0" fontId="13" fillId="3" borderId="1"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0" borderId="9" xfId="0" applyFont="1" applyBorder="1" applyAlignment="1">
      <alignment horizontal="left" vertical="center"/>
    </xf>
    <xf numFmtId="3" fontId="0" fillId="0" borderId="0" xfId="0" applyNumberFormat="1" applyAlignment="1">
      <alignment horizont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3" fontId="14" fillId="3" borderId="0" xfId="0" applyNumberFormat="1" applyFont="1" applyFill="1"/>
    <xf numFmtId="0" fontId="14" fillId="3" borderId="22" xfId="0" applyFont="1" applyFill="1" applyBorder="1"/>
    <xf numFmtId="3" fontId="13" fillId="0" borderId="9" xfId="0" applyNumberFormat="1" applyFont="1" applyBorder="1" applyAlignment="1">
      <alignment wrapText="1"/>
    </xf>
    <xf numFmtId="3" fontId="13" fillId="0" borderId="9" xfId="0" applyNumberFormat="1" applyFont="1" applyBorder="1" applyAlignment="1">
      <alignment horizontal="center" vertical="center"/>
    </xf>
    <xf numFmtId="3" fontId="13" fillId="0" borderId="6" xfId="0" applyNumberFormat="1" applyFont="1" applyBorder="1" applyAlignment="1">
      <alignment horizontal="center" vertical="center"/>
    </xf>
    <xf numFmtId="3" fontId="13" fillId="0" borderId="0" xfId="0" applyNumberFormat="1" applyFont="1" applyAlignment="1">
      <alignment horizontal="center"/>
    </xf>
    <xf numFmtId="3" fontId="13" fillId="0" borderId="6" xfId="0" applyNumberFormat="1" applyFont="1" applyBorder="1" applyAlignment="1">
      <alignment horizontal="center"/>
    </xf>
    <xf numFmtId="3" fontId="14" fillId="0" borderId="6" xfId="0" applyNumberFormat="1" applyFont="1" applyBorder="1" applyAlignment="1">
      <alignment horizontal="center"/>
    </xf>
    <xf numFmtId="3" fontId="0" fillId="3" borderId="0" xfId="0" applyNumberFormat="1" applyFill="1"/>
    <xf numFmtId="9" fontId="13" fillId="0" borderId="9" xfId="0" applyNumberFormat="1" applyFont="1" applyBorder="1" applyAlignment="1">
      <alignment wrapText="1"/>
    </xf>
    <xf numFmtId="9" fontId="13" fillId="0" borderId="9" xfId="0" applyNumberFormat="1" applyFont="1" applyBorder="1" applyAlignment="1">
      <alignment horizontal="center" vertical="center"/>
    </xf>
    <xf numFmtId="9" fontId="13" fillId="0" borderId="6" xfId="0" applyNumberFormat="1" applyFont="1" applyBorder="1" applyAlignment="1">
      <alignment horizontal="center" vertical="center"/>
    </xf>
    <xf numFmtId="9" fontId="13" fillId="0" borderId="9" xfId="0" applyNumberFormat="1" applyFont="1" applyBorder="1" applyAlignment="1">
      <alignment horizontal="center"/>
    </xf>
    <xf numFmtId="9" fontId="13" fillId="0" borderId="0" xfId="0" applyNumberFormat="1" applyFont="1" applyAlignment="1">
      <alignment horizontal="center"/>
    </xf>
    <xf numFmtId="9" fontId="13" fillId="0" borderId="6" xfId="0" applyNumberFormat="1" applyFont="1" applyBorder="1" applyAlignment="1">
      <alignment horizontal="center"/>
    </xf>
    <xf numFmtId="9" fontId="0" fillId="3" borderId="0" xfId="0" applyNumberFormat="1" applyFill="1"/>
    <xf numFmtId="0" fontId="13" fillId="0" borderId="9" xfId="0" applyFont="1" applyBorder="1" applyAlignment="1">
      <alignment wrapText="1"/>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xf>
    <xf numFmtId="1" fontId="13" fillId="0" borderId="9" xfId="6" applyNumberFormat="1" applyFont="1" applyFill="1" applyBorder="1" applyAlignment="1">
      <alignment horizontal="center" vertical="center"/>
    </xf>
    <xf numFmtId="1" fontId="13" fillId="0" borderId="6" xfId="6" applyNumberFormat="1" applyFont="1" applyFill="1" applyBorder="1" applyAlignment="1">
      <alignment horizontal="center" vertical="center"/>
    </xf>
    <xf numFmtId="3" fontId="13" fillId="0" borderId="9" xfId="6" applyNumberFormat="1" applyFont="1" applyFill="1" applyBorder="1" applyAlignment="1">
      <alignment horizontal="center" vertical="center"/>
    </xf>
    <xf numFmtId="3" fontId="13" fillId="0" borderId="6" xfId="6" applyNumberFormat="1" applyFont="1" applyFill="1" applyBorder="1" applyAlignment="1">
      <alignment horizontal="center" vertical="center"/>
    </xf>
    <xf numFmtId="3" fontId="13" fillId="0" borderId="0" xfId="6" applyNumberFormat="1" applyFont="1" applyFill="1" applyBorder="1" applyAlignment="1">
      <alignment horizontal="center" vertical="center"/>
    </xf>
    <xf numFmtId="0" fontId="13" fillId="0" borderId="10" xfId="0" applyFont="1" applyBorder="1" applyAlignment="1">
      <alignment wrapText="1"/>
    </xf>
    <xf numFmtId="3" fontId="13" fillId="0" borderId="10" xfId="6" applyNumberFormat="1" applyFont="1" applyFill="1" applyBorder="1" applyAlignment="1">
      <alignment horizontal="center" vertical="center"/>
    </xf>
    <xf numFmtId="0" fontId="14" fillId="0" borderId="7" xfId="0" applyFont="1" applyBorder="1" applyAlignment="1">
      <alignment horizontal="center"/>
    </xf>
    <xf numFmtId="0" fontId="14" fillId="0" borderId="8" xfId="0" applyFont="1" applyBorder="1" applyAlignment="1">
      <alignment horizontal="center"/>
    </xf>
    <xf numFmtId="0" fontId="14" fillId="3" borderId="0" xfId="0" applyFont="1" applyFill="1" applyAlignment="1">
      <alignment vertical="center" wrapText="1"/>
    </xf>
    <xf numFmtId="0" fontId="16" fillId="3" borderId="0" xfId="0" applyFont="1" applyFill="1" applyAlignment="1">
      <alignment vertical="top" wrapText="1"/>
    </xf>
    <xf numFmtId="166" fontId="14" fillId="3" borderId="0" xfId="5" applyNumberFormat="1" applyFont="1" applyFill="1"/>
    <xf numFmtId="0" fontId="14" fillId="3" borderId="0" xfId="0" applyFont="1" applyFill="1" applyAlignment="1">
      <alignment vertical="top" wrapText="1"/>
    </xf>
    <xf numFmtId="0" fontId="14" fillId="3" borderId="0" xfId="0" applyFont="1" applyFill="1" applyAlignment="1">
      <alignment vertical="top"/>
    </xf>
    <xf numFmtId="1" fontId="28" fillId="0" borderId="16" xfId="5" applyNumberFormat="1" applyFont="1" applyFill="1" applyBorder="1" applyAlignment="1">
      <alignment horizontal="right" vertical="top" wrapText="1"/>
    </xf>
    <xf numFmtId="164" fontId="28" fillId="0" borderId="16" xfId="5" applyNumberFormat="1" applyFont="1" applyFill="1" applyBorder="1" applyAlignment="1">
      <alignment horizontal="right" vertical="top" wrapText="1"/>
    </xf>
    <xf numFmtId="3" fontId="28" fillId="0" borderId="16" xfId="3" applyNumberFormat="1" applyFont="1" applyBorder="1" applyAlignment="1">
      <alignment horizontal="right" vertical="top" wrapText="1"/>
    </xf>
    <xf numFmtId="0" fontId="28" fillId="0" borderId="16" xfId="3" applyFont="1" applyBorder="1" applyAlignment="1">
      <alignment horizontal="right" vertical="top" wrapText="1"/>
    </xf>
    <xf numFmtId="1" fontId="28" fillId="0" borderId="16" xfId="8" applyNumberFormat="1" applyFont="1" applyFill="1" applyBorder="1" applyAlignment="1">
      <alignment horizontal="right" vertical="top" wrapText="1"/>
    </xf>
    <xf numFmtId="43" fontId="28" fillId="0" borderId="16" xfId="0" applyNumberFormat="1" applyFont="1" applyBorder="1" applyAlignment="1">
      <alignment horizontal="right" vertical="top" wrapText="1"/>
    </xf>
    <xf numFmtId="167" fontId="28" fillId="0" borderId="16" xfId="8" applyNumberFormat="1" applyFont="1" applyFill="1" applyBorder="1" applyAlignment="1">
      <alignment horizontal="right" vertical="top" wrapText="1"/>
    </xf>
    <xf numFmtId="9" fontId="28" fillId="0" borderId="16" xfId="3" applyNumberFormat="1" applyFont="1" applyBorder="1" applyAlignment="1">
      <alignment horizontal="right" vertical="top" wrapText="1"/>
    </xf>
    <xf numFmtId="1" fontId="28" fillId="0" borderId="16" xfId="3" applyNumberFormat="1" applyFont="1" applyBorder="1" applyAlignment="1">
      <alignment horizontal="right" vertical="top" wrapText="1"/>
    </xf>
    <xf numFmtId="168" fontId="28" fillId="0" borderId="25" xfId="3" applyNumberFormat="1" applyFont="1" applyBorder="1" applyAlignment="1">
      <alignment horizontal="right" vertical="top" wrapText="1"/>
    </xf>
    <xf numFmtId="43" fontId="28" fillId="0" borderId="16" xfId="3" applyNumberFormat="1" applyFont="1" applyBorder="1" applyAlignment="1">
      <alignment horizontal="right" vertical="top" wrapText="1"/>
    </xf>
    <xf numFmtId="9" fontId="28" fillId="0" borderId="19" xfId="6" applyFont="1" applyBorder="1" applyAlignment="1">
      <alignment horizontal="right" vertical="top" wrapText="1"/>
    </xf>
    <xf numFmtId="0" fontId="28" fillId="0" borderId="0" xfId="3" applyFont="1" applyAlignment="1">
      <alignment horizontal="left" vertical="top"/>
    </xf>
    <xf numFmtId="0" fontId="87" fillId="3" borderId="0" xfId="3" applyFont="1" applyFill="1" applyAlignment="1">
      <alignment horizontal="center" wrapText="1"/>
    </xf>
    <xf numFmtId="0" fontId="16" fillId="3" borderId="0" xfId="0" applyFont="1" applyFill="1" applyAlignment="1">
      <alignment vertical="top" wrapText="1"/>
    </xf>
    <xf numFmtId="0" fontId="16" fillId="3" borderId="0" xfId="0" applyFont="1" applyFill="1" applyAlignment="1">
      <alignment horizontal="left" vertical="top" wrapText="1"/>
    </xf>
    <xf numFmtId="0" fontId="15" fillId="3" borderId="0" xfId="0" applyFont="1" applyFill="1" applyAlignment="1">
      <alignment vertical="top"/>
    </xf>
    <xf numFmtId="0" fontId="15" fillId="3" borderId="0" xfId="0" applyFont="1" applyFill="1" applyAlignment="1">
      <alignment vertical="top" wrapText="1"/>
    </xf>
    <xf numFmtId="0" fontId="13" fillId="3" borderId="22" xfId="0" applyFont="1" applyFill="1" applyBorder="1" applyAlignment="1">
      <alignment horizontal="center" vertical="center"/>
    </xf>
    <xf numFmtId="0" fontId="13" fillId="3" borderId="22" xfId="0" quotePrefix="1" applyFont="1" applyFill="1" applyBorder="1" applyAlignment="1">
      <alignment horizontal="center" vertical="center"/>
    </xf>
    <xf numFmtId="0" fontId="13" fillId="3" borderId="26" xfId="0" quotePrefix="1" applyFont="1" applyFill="1" applyBorder="1" applyAlignment="1">
      <alignment horizontal="center" vertical="center"/>
    </xf>
    <xf numFmtId="0" fontId="13" fillId="3" borderId="23" xfId="0" quotePrefix="1" applyFont="1" applyFill="1" applyBorder="1" applyAlignment="1">
      <alignment horizontal="center" vertical="center"/>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14" fillId="3" borderId="0" xfId="0" applyFont="1" applyFill="1" applyAlignment="1">
      <alignment horizontal="left"/>
    </xf>
    <xf numFmtId="0" fontId="13" fillId="3" borderId="11"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1" xfId="0" quotePrefix="1" applyFont="1" applyFill="1" applyBorder="1" applyAlignment="1">
      <alignment horizontal="center" vertical="center"/>
    </xf>
    <xf numFmtId="0" fontId="13" fillId="3" borderId="4" xfId="0" quotePrefix="1" applyFont="1" applyFill="1" applyBorder="1" applyAlignment="1">
      <alignment horizontal="center" vertical="center"/>
    </xf>
    <xf numFmtId="0" fontId="35" fillId="3" borderId="1" xfId="19" applyFill="1" applyBorder="1" applyAlignment="1">
      <alignment horizontal="left" vertical="center"/>
    </xf>
    <xf numFmtId="0" fontId="14" fillId="3" borderId="1" xfId="0" applyFont="1" applyFill="1" applyBorder="1" applyAlignment="1">
      <alignment horizontal="left" vertical="center"/>
    </xf>
    <xf numFmtId="0" fontId="13" fillId="3" borderId="1" xfId="0" applyFont="1" applyFill="1" applyBorder="1" applyAlignment="1">
      <alignment horizontal="left"/>
    </xf>
    <xf numFmtId="0" fontId="14" fillId="0" borderId="1" xfId="0" applyFont="1" applyBorder="1" applyAlignment="1">
      <alignment horizontal="left" wrapText="1"/>
    </xf>
    <xf numFmtId="0" fontId="14" fillId="3" borderId="1" xfId="0" applyFont="1" applyFill="1" applyBorder="1" applyAlignment="1">
      <alignment horizontal="left"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1" xfId="0" applyFont="1" applyFill="1" applyBorder="1" applyAlignment="1">
      <alignment horizontal="center" vertical="center"/>
    </xf>
    <xf numFmtId="0" fontId="14" fillId="3" borderId="1" xfId="0" applyFont="1" applyFill="1" applyBorder="1" applyAlignment="1">
      <alignment horizontal="center"/>
    </xf>
    <xf numFmtId="0" fontId="14" fillId="3" borderId="1" xfId="0" applyFont="1" applyFill="1" applyBorder="1" applyAlignment="1">
      <alignment horizontal="left"/>
    </xf>
    <xf numFmtId="0" fontId="14" fillId="3" borderId="11" xfId="0" applyFont="1" applyFill="1" applyBorder="1" applyAlignment="1">
      <alignment horizontal="center"/>
    </xf>
    <xf numFmtId="0" fontId="14" fillId="3" borderId="4" xfId="0" applyFont="1" applyFill="1" applyBorder="1" applyAlignment="1">
      <alignment horizontal="center"/>
    </xf>
    <xf numFmtId="0" fontId="14" fillId="3" borderId="11" xfId="0" applyFont="1" applyFill="1" applyBorder="1" applyAlignment="1">
      <alignment horizontal="left"/>
    </xf>
    <xf numFmtId="0" fontId="14" fillId="3" borderId="20" xfId="0" applyFont="1" applyFill="1" applyBorder="1" applyAlignment="1">
      <alignment horizontal="left"/>
    </xf>
    <xf numFmtId="0" fontId="14" fillId="3" borderId="4" xfId="0" applyFont="1" applyFill="1" applyBorder="1" applyAlignment="1">
      <alignment horizontal="left"/>
    </xf>
    <xf numFmtId="0" fontId="13" fillId="3" borderId="0" xfId="0" applyFont="1" applyFill="1" applyAlignment="1">
      <alignment horizontal="left"/>
    </xf>
    <xf numFmtId="0" fontId="13" fillId="3" borderId="11" xfId="0" applyFont="1" applyFill="1" applyBorder="1" applyAlignment="1">
      <alignment horizontal="center"/>
    </xf>
    <xf numFmtId="0" fontId="13" fillId="3" borderId="4" xfId="0" applyFont="1" applyFill="1" applyBorder="1" applyAlignment="1">
      <alignment horizontal="center"/>
    </xf>
    <xf numFmtId="0" fontId="13" fillId="3" borderId="11" xfId="0" applyFont="1" applyFill="1" applyBorder="1" applyAlignment="1">
      <alignment horizontal="left"/>
    </xf>
    <xf numFmtId="0" fontId="13" fillId="3" borderId="20" xfId="0" applyFont="1" applyFill="1" applyBorder="1" applyAlignment="1">
      <alignment horizontal="left"/>
    </xf>
    <xf numFmtId="0" fontId="13" fillId="3" borderId="4" xfId="0" applyFont="1" applyFill="1" applyBorder="1" applyAlignment="1">
      <alignment horizontal="left"/>
    </xf>
    <xf numFmtId="0" fontId="88" fillId="3" borderId="12" xfId="3" applyFont="1" applyFill="1" applyBorder="1" applyAlignment="1">
      <alignment horizontal="center" wrapText="1"/>
    </xf>
  </cellXfs>
  <cellStyles count="756">
    <cellStyle name="20% - Accent1 2" xfId="37" xr:uid="{E19EE9DE-7ABB-4945-83E4-085DB5648AFB}"/>
    <cellStyle name="20% - Accent1 2 2" xfId="137" xr:uid="{2ADD1BB9-B625-464E-98B0-2EF6786465FC}"/>
    <cellStyle name="20% - Accent1 2 2 2" xfId="571" xr:uid="{F9640E99-4ADB-4FF5-862F-C20F0D37D1C9}"/>
    <cellStyle name="20% - Accent1 2 3" xfId="485" xr:uid="{2D5EA144-0CEE-4032-9187-D62A48E9DD82}"/>
    <cellStyle name="20% - Accent1 2 4" xfId="682" xr:uid="{31A80DE8-4659-40D1-8F7E-EFFFBD25F404}"/>
    <cellStyle name="20% - Accent1 2 5" xfId="278" xr:uid="{BE9106A0-7DCB-40E7-B861-3F089E1EC496}"/>
    <cellStyle name="20% - Accent1 3" xfId="87" xr:uid="{2A5D31DC-707A-4EDC-BDB6-A732D913AC8B}"/>
    <cellStyle name="20% - Accent1 3 2" xfId="711" xr:uid="{4BA10030-7C23-438E-8E6A-4A41E78C651B}"/>
    <cellStyle name="20% - Accent1 4" xfId="484" xr:uid="{745B3C19-B148-4555-8F9C-99FD07E48322}"/>
    <cellStyle name="20% - Accent1 4 2" xfId="697" xr:uid="{2476F0E4-8B64-42A1-A496-CAC3A6B8CA56}"/>
    <cellStyle name="20% - Accent1 5" xfId="668" xr:uid="{5C9F046B-6C9D-4B87-AF88-56B46384C6BF}"/>
    <cellStyle name="20% - Accent1 6" xfId="728" xr:uid="{D1AE3A60-0490-43FC-B6FB-B369B6A22FF9}"/>
    <cellStyle name="20% - Accent1 7" xfId="742" xr:uid="{CC3D5675-FA02-4CD8-8F4A-EEB648759A5C}"/>
    <cellStyle name="20% - Accent1 8" xfId="633" xr:uid="{E87D0AC8-5533-40E9-B068-25D44F27ECC1}"/>
    <cellStyle name="20% - Accent1 9" xfId="183" xr:uid="{3B6C8A34-C37F-4D7A-A2B4-20959A1D5652}"/>
    <cellStyle name="20% - Accent2 2" xfId="38" xr:uid="{10E88DE9-212C-4862-BC4D-B1601E0888F8}"/>
    <cellStyle name="20% - Accent2 2 2" xfId="135" xr:uid="{794FD82D-B996-43CD-AA4C-A17049FF8417}"/>
    <cellStyle name="20% - Accent2 2 2 2" xfId="572" xr:uid="{7AE5BE0E-A7C2-41F6-AC25-4597DF2AAF1D}"/>
    <cellStyle name="20% - Accent2 2 3" xfId="487" xr:uid="{DE556295-4034-4B30-93A6-90F3C465D526}"/>
    <cellStyle name="20% - Accent2 2 4" xfId="683" xr:uid="{03AB3B4D-1136-45A3-B548-BED3A500AC65}"/>
    <cellStyle name="20% - Accent2 2 5" xfId="279" xr:uid="{90CE5B36-8158-4023-BD3B-19BAA6F74CB3}"/>
    <cellStyle name="20% - Accent2 3" xfId="88" xr:uid="{09297B1F-2E6A-4406-B034-9488FFEAEA50}"/>
    <cellStyle name="20% - Accent2 3 2" xfId="712" xr:uid="{40A8951E-11E2-42EB-852D-0FBD22B3BD45}"/>
    <cellStyle name="20% - Accent2 4" xfId="486" xr:uid="{7DB755C2-C341-4655-BCA5-11404BC1C387}"/>
    <cellStyle name="20% - Accent2 4 2" xfId="698" xr:uid="{515D5D4D-77FB-4D8B-BA15-AFEDAE82B30D}"/>
    <cellStyle name="20% - Accent2 5" xfId="670" xr:uid="{39627CCB-4FC5-4317-B6F3-3E5C8E3D5B25}"/>
    <cellStyle name="20% - Accent2 6" xfId="730" xr:uid="{5F6F8AF6-1395-497E-8DCA-CD696908EE3D}"/>
    <cellStyle name="20% - Accent2 7" xfId="744" xr:uid="{B3246C12-7A89-48E2-B598-57E92B0C28F5}"/>
    <cellStyle name="20% - Accent2 8" xfId="637" xr:uid="{4607411C-3D66-47FC-B048-FACE068B549D}"/>
    <cellStyle name="20% - Accent2 9" xfId="184" xr:uid="{AC05ECDA-031C-481F-B1B1-59D924AC1ED8}"/>
    <cellStyle name="20% - Accent3 2" xfId="39" xr:uid="{F00209C1-AB09-4146-A7B0-0757325EC967}"/>
    <cellStyle name="20% - Accent3 2 2" xfId="150" xr:uid="{2441E0A9-27C7-44D8-86BA-E90C1869FAB5}"/>
    <cellStyle name="20% - Accent3 2 2 2" xfId="573" xr:uid="{7224C4F8-BF98-496F-91EB-12AC6058D1DF}"/>
    <cellStyle name="20% - Accent3 2 3" xfId="489" xr:uid="{0AC786D7-ED69-4C9E-970F-9E1375B2AD9D}"/>
    <cellStyle name="20% - Accent3 2 4" xfId="684" xr:uid="{276F6D1D-0B08-4011-9C84-73F745346FD6}"/>
    <cellStyle name="20% - Accent3 2 5" xfId="280" xr:uid="{CF3C0FAF-FC63-422A-B91D-F7F6761E28AE}"/>
    <cellStyle name="20% - Accent3 3" xfId="89" xr:uid="{6DAAF5D2-5C37-4844-866D-34A3B99229B7}"/>
    <cellStyle name="20% - Accent3 3 2" xfId="713" xr:uid="{B766E1FD-1A45-46A4-B0FD-B542FBB05241}"/>
    <cellStyle name="20% - Accent3 4" xfId="488" xr:uid="{30FDD8D3-2985-44AC-84C9-2F3074C78269}"/>
    <cellStyle name="20% - Accent3 4 2" xfId="699" xr:uid="{B9040E1B-BE7A-42A5-BB52-2ABF247953C3}"/>
    <cellStyle name="20% - Accent3 5" xfId="672" xr:uid="{B3535439-0AE5-4A28-8029-7C9DB7ADD8D6}"/>
    <cellStyle name="20% - Accent3 6" xfId="732" xr:uid="{64E79E51-744A-4EE1-BAE5-5BEE6FE669D8}"/>
    <cellStyle name="20% - Accent3 7" xfId="746" xr:uid="{948186A4-D3CA-48AF-A5AA-FFF913E5E132}"/>
    <cellStyle name="20% - Accent3 8" xfId="641" xr:uid="{C20EB8B2-9888-48AD-9DCF-F116513BBEBE}"/>
    <cellStyle name="20% - Accent3 9" xfId="185" xr:uid="{FC2899A8-29E9-4A52-8483-BB6AAFB6DD5C}"/>
    <cellStyle name="20% - Accent4 2" xfId="40" xr:uid="{04A5130A-B4EE-4E70-852D-71A07CF0F8AF}"/>
    <cellStyle name="20% - Accent4 2 2" xfId="149" xr:uid="{AAFDD35D-08B4-480E-90F1-B7A6AB8809B8}"/>
    <cellStyle name="20% - Accent4 2 2 2" xfId="574" xr:uid="{C0C01515-0A07-4D52-9525-9BAAA1E9AE05}"/>
    <cellStyle name="20% - Accent4 2 3" xfId="491" xr:uid="{B4AC204E-4BB2-4E9B-8CF6-5463487AE8DB}"/>
    <cellStyle name="20% - Accent4 2 4" xfId="685" xr:uid="{6A83E3CB-B202-4AA0-B0B8-1361717C51AB}"/>
    <cellStyle name="20% - Accent4 2 5" xfId="281" xr:uid="{05870381-2CEC-4939-A812-0265E55CFCDE}"/>
    <cellStyle name="20% - Accent4 3" xfId="90" xr:uid="{D2D88C1C-A4E2-4452-8727-6BD627E3E070}"/>
    <cellStyle name="20% - Accent4 3 2" xfId="714" xr:uid="{BD9B3A3D-EF29-40CE-A7B9-008133E12DE4}"/>
    <cellStyle name="20% - Accent4 4" xfId="490" xr:uid="{B0FA7898-FB17-4632-9627-5041CA0A3C6F}"/>
    <cellStyle name="20% - Accent4 4 2" xfId="700" xr:uid="{1DB298E1-2FF1-4E13-862D-AA82CD7645E0}"/>
    <cellStyle name="20% - Accent4 5" xfId="674" xr:uid="{FB941CDE-7358-4BE9-B480-EA5101C4F588}"/>
    <cellStyle name="20% - Accent4 6" xfId="734" xr:uid="{CB73FDCC-3342-4A90-9A51-31485FD5B7BA}"/>
    <cellStyle name="20% - Accent4 7" xfId="748" xr:uid="{734EE4D9-0CFC-4F62-8893-D6906F9DDAB5}"/>
    <cellStyle name="20% - Accent4 8" xfId="645" xr:uid="{C2E063D4-C620-4506-99B1-CBFB74DAC001}"/>
    <cellStyle name="20% - Accent4 9" xfId="186" xr:uid="{71157204-F978-40A4-9544-6D5BD0AD4124}"/>
    <cellStyle name="20% - Accent5 2" xfId="41" xr:uid="{773CE48B-DC87-4E57-861D-609FA5966FAB}"/>
    <cellStyle name="20% - Accent5 2 2" xfId="140" xr:uid="{28E3B670-176C-4BD4-BEC5-8BFB429511C0}"/>
    <cellStyle name="20% - Accent5 2 2 2" xfId="575" xr:uid="{666714E6-E346-4696-BE7C-93B91DA11271}"/>
    <cellStyle name="20% - Accent5 2 3" xfId="493" xr:uid="{8759640F-2324-441A-8025-7583ECE8DFEB}"/>
    <cellStyle name="20% - Accent5 2 4" xfId="686" xr:uid="{78A0EC87-A6CC-4967-9568-B857CD8467A9}"/>
    <cellStyle name="20% - Accent5 2 5" xfId="282" xr:uid="{40D2C56A-BB2C-4A3F-A5C7-1BC289A82C5B}"/>
    <cellStyle name="20% - Accent5 3" xfId="91" xr:uid="{D3616C5D-4BFB-41CD-9F46-14237431A2B9}"/>
    <cellStyle name="20% - Accent5 3 2" xfId="715" xr:uid="{915CBB4E-B8D5-4215-9CFD-DCFB073140E6}"/>
    <cellStyle name="20% - Accent5 4" xfId="492" xr:uid="{C1840287-5128-482E-AF1E-897D42E1B922}"/>
    <cellStyle name="20% - Accent5 4 2" xfId="701" xr:uid="{957D99FB-E1A3-49CD-9B96-B50F4AFDFA27}"/>
    <cellStyle name="20% - Accent5 5" xfId="676" xr:uid="{8C7B904A-B13C-491A-8AB8-47EF4E9D9830}"/>
    <cellStyle name="20% - Accent5 6" xfId="736" xr:uid="{C04D4556-6285-49D5-A4DC-55D18A540635}"/>
    <cellStyle name="20% - Accent5 7" xfId="750" xr:uid="{AF41A1C2-8F9D-4D40-A3A9-FD61D0074AD0}"/>
    <cellStyle name="20% - Accent5 8" xfId="649" xr:uid="{A566EADF-DEE1-4365-9C1A-361F084BA8AC}"/>
    <cellStyle name="20% - Accent5 9" xfId="187" xr:uid="{D08A12D1-A6BA-40E0-93EA-808EA59C1D75}"/>
    <cellStyle name="20% - Accent6 2" xfId="42" xr:uid="{C13FBC9B-7804-44D9-ADC2-A4D55D4A6309}"/>
    <cellStyle name="20% - Accent6 2 2" xfId="138" xr:uid="{893A5DAB-C576-4963-9B77-199BCE56DC91}"/>
    <cellStyle name="20% - Accent6 2 2 2" xfId="576" xr:uid="{AE240CBC-6D6A-4AD2-B222-3CF7BD45E116}"/>
    <cellStyle name="20% - Accent6 2 3" xfId="495" xr:uid="{20867225-1E65-4847-AA26-BBB7E86AAB81}"/>
    <cellStyle name="20% - Accent6 2 4" xfId="687" xr:uid="{55AEE939-28F2-450C-98C0-7A598761F00A}"/>
    <cellStyle name="20% - Accent6 2 5" xfId="283" xr:uid="{C2AF8434-BE11-431E-B3D5-97626602FD0A}"/>
    <cellStyle name="20% - Accent6 3" xfId="92" xr:uid="{238824CC-0C5D-4AB3-8A3F-267C5D364DDB}"/>
    <cellStyle name="20% - Accent6 3 2" xfId="716" xr:uid="{DAA6965A-1982-4A02-87CC-A9A823049607}"/>
    <cellStyle name="20% - Accent6 4" xfId="494" xr:uid="{2A408487-42C8-4284-B27E-8F8BE513CC2D}"/>
    <cellStyle name="20% - Accent6 4 2" xfId="702" xr:uid="{93D2A04D-50D3-4CAB-8374-FFCBDA6793B0}"/>
    <cellStyle name="20% - Accent6 5" xfId="678" xr:uid="{C7B5DAA4-8584-4276-B49B-AEA238FE1C68}"/>
    <cellStyle name="20% - Accent6 6" xfId="738" xr:uid="{EE38DE81-09AB-4C52-BCC9-037131F75729}"/>
    <cellStyle name="20% - Accent6 7" xfId="752" xr:uid="{BEA2DA85-F0D5-4780-94CA-7C0CAB655C0A}"/>
    <cellStyle name="20% - Accent6 8" xfId="653" xr:uid="{6DFB7118-ADAD-473C-B620-1AB5FF596524}"/>
    <cellStyle name="20% - Accent6 9" xfId="188" xr:uid="{CD9D4A82-EAFB-4A4B-B094-AD83D92080F8}"/>
    <cellStyle name="40% - Accent1 2" xfId="43" xr:uid="{997A46BE-F2D0-4057-96C2-20C652790B4A}"/>
    <cellStyle name="40% - Accent1 2 2" xfId="141" xr:uid="{6711386B-0701-4A8B-BEF7-91116C38C53A}"/>
    <cellStyle name="40% - Accent1 2 2 2" xfId="577" xr:uid="{28E883FA-A619-4D74-83D7-6DFEC7DE586F}"/>
    <cellStyle name="40% - Accent1 2 3" xfId="497" xr:uid="{031FB207-448B-41A7-A064-0FD420257B14}"/>
    <cellStyle name="40% - Accent1 2 4" xfId="688" xr:uid="{7D569491-A981-44CB-865B-0A66ED05E66F}"/>
    <cellStyle name="40% - Accent1 2 5" xfId="284" xr:uid="{E77C38E5-DDC2-4186-BB03-69476E035767}"/>
    <cellStyle name="40% - Accent1 3" xfId="93" xr:uid="{0718748F-6707-4F2A-B832-5910D0C887C0}"/>
    <cellStyle name="40% - Accent1 3 2" xfId="717" xr:uid="{DEADC5B5-4044-492A-9837-2EFE0BFFE1DE}"/>
    <cellStyle name="40% - Accent1 4" xfId="496" xr:uid="{0CA738BA-0EE4-4F79-A7B5-04EF84DFD7EE}"/>
    <cellStyle name="40% - Accent1 4 2" xfId="703" xr:uid="{9398348A-580E-4D68-9A36-289A1A58FA8A}"/>
    <cellStyle name="40% - Accent1 5" xfId="669" xr:uid="{8B547785-C157-4457-AEA4-76442A61BFAE}"/>
    <cellStyle name="40% - Accent1 6" xfId="729" xr:uid="{DEBA3A27-7809-4009-AE52-A0CB73A180F5}"/>
    <cellStyle name="40% - Accent1 7" xfId="743" xr:uid="{8B22D989-BAC0-466E-9A37-F470BD88CFA9}"/>
    <cellStyle name="40% - Accent1 8" xfId="634" xr:uid="{E6780505-5D47-41B3-B9D3-AC06C4A459B4}"/>
    <cellStyle name="40% - Accent1 9" xfId="189" xr:uid="{378340EE-6F24-4CC2-A74B-D73D175B8D3F}"/>
    <cellStyle name="40% - Accent2 2" xfId="44" xr:uid="{80D5E1F1-D55C-4B8F-98E4-B10CCD51C5BD}"/>
    <cellStyle name="40% - Accent2 2 2" xfId="136" xr:uid="{0F95252B-5712-4CAB-B674-8DB0655FA736}"/>
    <cellStyle name="40% - Accent2 2 2 2" xfId="578" xr:uid="{784888F6-F43E-4286-8985-D4E0514A5EAF}"/>
    <cellStyle name="40% - Accent2 2 3" xfId="499" xr:uid="{3265BA2C-3260-4B68-8309-19A74D39E8E3}"/>
    <cellStyle name="40% - Accent2 2 4" xfId="689" xr:uid="{191C46A0-72C7-4414-8B02-2942504CF943}"/>
    <cellStyle name="40% - Accent2 2 5" xfId="285" xr:uid="{C2F535D5-0E00-497A-9920-7F299A527D6C}"/>
    <cellStyle name="40% - Accent2 3" xfId="94" xr:uid="{421EF595-AA08-405B-B9FC-80333F0E4D3D}"/>
    <cellStyle name="40% - Accent2 3 2" xfId="718" xr:uid="{1CCA851C-EE0D-4D4E-AEEC-53AFCB77374C}"/>
    <cellStyle name="40% - Accent2 4" xfId="498" xr:uid="{D2EB1600-00FB-4413-989D-A7382F15CBBD}"/>
    <cellStyle name="40% - Accent2 4 2" xfId="704" xr:uid="{89046FC3-5155-4E75-B581-BA09F2BAE4DD}"/>
    <cellStyle name="40% - Accent2 5" xfId="671" xr:uid="{47294F25-747E-4543-82D0-B4C7B70C2D1B}"/>
    <cellStyle name="40% - Accent2 6" xfId="731" xr:uid="{48AF58ED-0687-496B-9E7A-E071C57CD520}"/>
    <cellStyle name="40% - Accent2 7" xfId="745" xr:uid="{3167352F-E7DB-46BD-8263-A902B676248A}"/>
    <cellStyle name="40% - Accent2 8" xfId="638" xr:uid="{E9F91D6C-484C-4D82-BA4F-649716FBD305}"/>
    <cellStyle name="40% - Accent2 9" xfId="190" xr:uid="{3C2C969E-FAAC-495D-B469-62EE495DB1E4}"/>
    <cellStyle name="40% - Accent3 2" xfId="45" xr:uid="{6CDE5B4E-B447-4FB1-9058-81C6A2361281}"/>
    <cellStyle name="40% - Accent3 2 2" xfId="142" xr:uid="{B1A11FA6-4A8F-4172-B6E6-D9FD6176CA2C}"/>
    <cellStyle name="40% - Accent3 2 2 2" xfId="579" xr:uid="{8549046B-C71E-4FB2-8429-6ED8B1FF24AE}"/>
    <cellStyle name="40% - Accent3 2 3" xfId="501" xr:uid="{3007DFCE-6033-4DCC-AC25-0E93B65F89EE}"/>
    <cellStyle name="40% - Accent3 2 4" xfId="690" xr:uid="{FE117A88-74B1-4E51-9BF5-B393B0D100FB}"/>
    <cellStyle name="40% - Accent3 2 5" xfId="286" xr:uid="{B3144C47-1ACC-400C-9D1F-2482A0D7450E}"/>
    <cellStyle name="40% - Accent3 3" xfId="95" xr:uid="{AEA59CBA-B8AF-4973-9D95-1C47028C83B4}"/>
    <cellStyle name="40% - Accent3 3 2" xfId="719" xr:uid="{A9F2C9F5-AE67-4FB2-A05A-6BF680149115}"/>
    <cellStyle name="40% - Accent3 4" xfId="500" xr:uid="{4FE5F41E-6DEA-487B-B7CF-8548AFC843F5}"/>
    <cellStyle name="40% - Accent3 4 2" xfId="705" xr:uid="{8EE61683-5485-4BCD-A4A4-52644140E0BF}"/>
    <cellStyle name="40% - Accent3 5" xfId="673" xr:uid="{A4070F8C-AC09-441E-BEA5-47F55950FDDA}"/>
    <cellStyle name="40% - Accent3 6" xfId="733" xr:uid="{2109A0F0-F7FF-41E3-9BAF-AA97217D79E6}"/>
    <cellStyle name="40% - Accent3 7" xfId="747" xr:uid="{7239B970-C69C-40A6-940A-418A10FFFCEC}"/>
    <cellStyle name="40% - Accent3 8" xfId="642" xr:uid="{DEC65A89-260F-43B3-8B6D-FD81CADCD24F}"/>
    <cellStyle name="40% - Accent3 9" xfId="191" xr:uid="{B02823AF-F6A7-42B1-B499-C4AFE915296C}"/>
    <cellStyle name="40% - Accent4 2" xfId="46" xr:uid="{0C427BC9-A968-49D5-A35A-B4ADA259BE47}"/>
    <cellStyle name="40% - Accent4 2 2" xfId="133" xr:uid="{B297F48B-B54B-4316-A768-91258A9CD75B}"/>
    <cellStyle name="40% - Accent4 2 2 2" xfId="580" xr:uid="{81BBFD01-159D-4EE1-82FE-B2F4367397CA}"/>
    <cellStyle name="40% - Accent4 2 3" xfId="503" xr:uid="{4B4A6B3D-6018-484B-A9F1-708207021727}"/>
    <cellStyle name="40% - Accent4 2 4" xfId="691" xr:uid="{AFB4E322-975B-40E4-9041-029F3550AEFA}"/>
    <cellStyle name="40% - Accent4 2 5" xfId="287" xr:uid="{3B2D9511-EF16-488D-8B3B-26B9B89C78D2}"/>
    <cellStyle name="40% - Accent4 3" xfId="96" xr:uid="{F0F223EE-18C7-45A6-BADB-0FF800BB3BDC}"/>
    <cellStyle name="40% - Accent4 3 2" xfId="720" xr:uid="{B24131A1-4515-417C-AC01-8F499F391B94}"/>
    <cellStyle name="40% - Accent4 4" xfId="502" xr:uid="{F742A671-1823-4CB4-849D-268AB5C55645}"/>
    <cellStyle name="40% - Accent4 4 2" xfId="706" xr:uid="{96162101-3380-4D6A-AB81-C7A1717B29F5}"/>
    <cellStyle name="40% - Accent4 5" xfId="675" xr:uid="{A5328256-1B07-4DB2-BBFE-D6472CB7DF18}"/>
    <cellStyle name="40% - Accent4 6" xfId="735" xr:uid="{9424F78D-638A-4988-8916-B3925D506751}"/>
    <cellStyle name="40% - Accent4 7" xfId="749" xr:uid="{7F0CF78D-B307-442E-A6A7-93F01FEC1916}"/>
    <cellStyle name="40% - Accent4 8" xfId="646" xr:uid="{5C085857-98F5-40F0-A891-BAF5E0E60539}"/>
    <cellStyle name="40% - Accent4 9" xfId="192" xr:uid="{C4DE6DBB-5F9B-4DA0-9AC5-94FA7632F44C}"/>
    <cellStyle name="40% - Accent5 2" xfId="47" xr:uid="{46C64A54-19E5-43C6-B881-C42656EDC518}"/>
    <cellStyle name="40% - Accent5 2 2" xfId="139" xr:uid="{46D4B253-4CD2-44AB-BD95-0AC8D824B1DE}"/>
    <cellStyle name="40% - Accent5 2 2 2" xfId="581" xr:uid="{CCCA584B-80B7-401C-A4B9-154E4936C0AB}"/>
    <cellStyle name="40% - Accent5 2 3" xfId="505" xr:uid="{C35CD599-122E-464A-9361-F781D3F3321F}"/>
    <cellStyle name="40% - Accent5 2 4" xfId="692" xr:uid="{7389D7E5-0579-4620-8B44-F1DA301EA452}"/>
    <cellStyle name="40% - Accent5 2 5" xfId="288" xr:uid="{648C61D7-6B01-4A92-973A-B937F06F6B25}"/>
    <cellStyle name="40% - Accent5 3" xfId="97" xr:uid="{1E0D73FD-E019-4722-BEEC-E5556FBEC732}"/>
    <cellStyle name="40% - Accent5 3 2" xfId="721" xr:uid="{B2756EB8-124B-4095-98EA-450EAAB9A7E1}"/>
    <cellStyle name="40% - Accent5 4" xfId="504" xr:uid="{D54A7CAA-08B6-4D9E-9ED3-0140FBBA603C}"/>
    <cellStyle name="40% - Accent5 4 2" xfId="707" xr:uid="{F785DC19-49E1-46CC-A143-5E6F9E9DF6DB}"/>
    <cellStyle name="40% - Accent5 5" xfId="677" xr:uid="{4DECE049-E5CB-4867-9218-3238EF4FBFE1}"/>
    <cellStyle name="40% - Accent5 6" xfId="737" xr:uid="{8A61CB64-3782-4523-A3C3-0F9ECE60983A}"/>
    <cellStyle name="40% - Accent5 7" xfId="751" xr:uid="{DDC4E662-E5FA-42FB-8F25-1DA1042ABD00}"/>
    <cellStyle name="40% - Accent5 8" xfId="650" xr:uid="{F1558E63-D8B5-4138-9F6B-D7A0F3A3C302}"/>
    <cellStyle name="40% - Accent5 9" xfId="193" xr:uid="{10F00092-B645-4835-8B0E-7708C7A9119B}"/>
    <cellStyle name="40% - Accent6 2" xfId="48" xr:uid="{3D00139F-83DC-4BF9-A3EC-50543B926AD9}"/>
    <cellStyle name="40% - Accent6 2 2" xfId="134" xr:uid="{2297BC6F-C159-4BCD-8696-AB08221D17B6}"/>
    <cellStyle name="40% - Accent6 2 2 2" xfId="582" xr:uid="{9155FB93-0C21-456D-9B15-45A982442000}"/>
    <cellStyle name="40% - Accent6 2 3" xfId="507" xr:uid="{CF409ED9-40B8-490F-BB11-51584F4C9FD4}"/>
    <cellStyle name="40% - Accent6 2 4" xfId="693" xr:uid="{65128C3F-07C4-493A-B552-997C1BEB5EA6}"/>
    <cellStyle name="40% - Accent6 2 5" xfId="289" xr:uid="{69443DB9-07C6-4D35-9D65-CC1255A4D7AE}"/>
    <cellStyle name="40% - Accent6 3" xfId="98" xr:uid="{FEAA722F-1336-47E3-86AD-719BE83DECDA}"/>
    <cellStyle name="40% - Accent6 3 2" xfId="722" xr:uid="{1B6F1413-DE12-4DE5-91E9-39308DBFFDDC}"/>
    <cellStyle name="40% - Accent6 4" xfId="506" xr:uid="{87A29AAE-A7BF-4CD7-ADDD-3451F83AA17C}"/>
    <cellStyle name="40% - Accent6 4 2" xfId="708" xr:uid="{876D1374-3773-4931-8BC3-099BD2C3E84F}"/>
    <cellStyle name="40% - Accent6 5" xfId="679" xr:uid="{36CEB376-0AA0-427C-A3D4-2ABB43447FAD}"/>
    <cellStyle name="40% - Accent6 6" xfId="739" xr:uid="{DC8230B5-FA58-49F3-98B8-29C86291F8A0}"/>
    <cellStyle name="40% - Accent6 7" xfId="753" xr:uid="{2673FD50-C772-4185-99FC-FED26465522A}"/>
    <cellStyle name="40% - Accent6 8" xfId="654" xr:uid="{0214A304-D7AF-4430-8ACF-E06A22EED339}"/>
    <cellStyle name="40% - Accent6 9" xfId="194" xr:uid="{5F7005CA-4611-4FD1-B796-4D0369E56A67}"/>
    <cellStyle name="60% - Accent1 2" xfId="49" xr:uid="{BCE891FC-621B-4756-AC4B-A277755D5441}"/>
    <cellStyle name="60% - Accent1 2 2" xfId="583" xr:uid="{F465B7BC-FD03-43D2-916A-518DC79D9FCC}"/>
    <cellStyle name="60% - Accent1 2 3" xfId="509" xr:uid="{0E2B9D35-C1D8-4DF2-BD3C-16AFE4BE0849}"/>
    <cellStyle name="60% - Accent1 2 4" xfId="290" xr:uid="{72961ACD-BC9F-4E5D-97D2-C84B90227048}"/>
    <cellStyle name="60% - Accent1 3" xfId="99" xr:uid="{E1B2767D-F941-4948-872A-8CD21BBD8CB2}"/>
    <cellStyle name="60% - Accent1 4" xfId="508" xr:uid="{B3C1847B-5DCF-4D11-ACDA-B8826D7DA682}"/>
    <cellStyle name="60% - Accent1 5" xfId="635" xr:uid="{E634584D-EE4B-456A-BF51-DED1E1B980C1}"/>
    <cellStyle name="60% - Accent1 6" xfId="195" xr:uid="{FCBA06E9-BDE0-4C6B-B66C-D401A4217B91}"/>
    <cellStyle name="60% - Accent2 2" xfId="17" xr:uid="{6525B0F1-EB12-4A7C-B0ED-0EEFE1DC48BA}"/>
    <cellStyle name="60% - Accent2 2 2" xfId="584" xr:uid="{30AC3C99-C95B-4921-8808-400ECB7F4B79}"/>
    <cellStyle name="60% - Accent2 2 3" xfId="511" xr:uid="{EE458A36-45E9-4F84-9CF7-B330A2CC94F5}"/>
    <cellStyle name="60% - Accent2 2 4" xfId="291" xr:uid="{3D112165-8E2C-491C-911C-3CC611176141}"/>
    <cellStyle name="60% - Accent2 2 5" xfId="50" xr:uid="{8C852E1A-F91C-4D87-856E-246B7E87D1F5}"/>
    <cellStyle name="60% - Accent2 3" xfId="100" xr:uid="{9940C37F-2A38-4FD9-9150-F2A8A39D4920}"/>
    <cellStyle name="60% - Accent2 4" xfId="510" xr:uid="{7798065A-70AB-42CE-8B6C-384150E6B4F7}"/>
    <cellStyle name="60% - Accent2 5" xfId="639" xr:uid="{E7BC39D6-8C4B-4CB7-9D42-2011C2B68995}"/>
    <cellStyle name="60% - Accent2 6" xfId="196" xr:uid="{57195040-97F7-42A4-8A81-6B96ACDE6099}"/>
    <cellStyle name="60% - Accent3 2" xfId="51" xr:uid="{16D2631D-3EB8-44D9-BB77-8C8F5C4842D8}"/>
    <cellStyle name="60% - Accent3 2 2" xfId="585" xr:uid="{F16F0433-26E9-4C4A-A0CF-45394F9308C3}"/>
    <cellStyle name="60% - Accent3 2 3" xfId="513" xr:uid="{E41FE271-D809-460E-A4B5-6F17ADA6F0BD}"/>
    <cellStyle name="60% - Accent3 2 4" xfId="292" xr:uid="{58113B48-FC04-4214-84A0-B02AED6C8FE9}"/>
    <cellStyle name="60% - Accent3 3" xfId="101" xr:uid="{2289D36F-7883-41F0-B239-13E0175B71F4}"/>
    <cellStyle name="60% - Accent3 4" xfId="512" xr:uid="{4DBD9B53-1496-48F6-8E21-329B0E89E1EB}"/>
    <cellStyle name="60% - Accent3 5" xfId="643" xr:uid="{F4790C9F-4464-4F46-8381-3BCDD6AC8A09}"/>
    <cellStyle name="60% - Accent3 6" xfId="197" xr:uid="{5446E2F0-977D-4ACC-9781-806FF8ED99AE}"/>
    <cellStyle name="60% - Accent4 2" xfId="52" xr:uid="{EAD2234D-9382-4AF4-A237-F393286A1E36}"/>
    <cellStyle name="60% - Accent4 2 2" xfId="586" xr:uid="{DE58E85F-33A5-4374-8B79-0EEAFDD657CF}"/>
    <cellStyle name="60% - Accent4 2 3" xfId="515" xr:uid="{67F448AD-AB94-4E47-B9DB-5DE3399204C1}"/>
    <cellStyle name="60% - Accent4 2 4" xfId="293" xr:uid="{560E99B3-F738-4104-B8BF-12CAAFBAA3C5}"/>
    <cellStyle name="60% - Accent4 3" xfId="102" xr:uid="{13411532-CA4F-48BD-B733-B373A22CF93E}"/>
    <cellStyle name="60% - Accent4 4" xfId="514" xr:uid="{2EA30A72-3920-4867-A09E-FB518875329F}"/>
    <cellStyle name="60% - Accent4 5" xfId="647" xr:uid="{317736DC-5CCE-40D0-B312-2CA5ACE41DE0}"/>
    <cellStyle name="60% - Accent4 6" xfId="198" xr:uid="{3A4DF8D8-AFCF-44D9-B34B-89B264775B16}"/>
    <cellStyle name="60% - Accent5 2" xfId="53" xr:uid="{8C19E994-2EA6-4215-9502-30DDA212FE63}"/>
    <cellStyle name="60% - Accent5 2 2" xfId="587" xr:uid="{FE598020-E419-47C9-A93C-B4B6F679D466}"/>
    <cellStyle name="60% - Accent5 2 3" xfId="517" xr:uid="{CD6BA2B8-4F00-4BA0-9A9F-B472DFEECF8A}"/>
    <cellStyle name="60% - Accent5 2 4" xfId="294" xr:uid="{B557B83C-272B-4EF5-8784-9D42E767F74C}"/>
    <cellStyle name="60% - Accent5 3" xfId="103" xr:uid="{658843B9-72E8-4C1E-9739-6322414F51D0}"/>
    <cellStyle name="60% - Accent5 4" xfId="516" xr:uid="{247A7BB5-A457-4FC4-A0B0-B8F11D549112}"/>
    <cellStyle name="60% - Accent5 5" xfId="651" xr:uid="{EC80E70D-E9B6-4439-83E7-20FF3CCD0F3B}"/>
    <cellStyle name="60% - Accent5 6" xfId="199" xr:uid="{EC2BE1C4-F7CC-4F69-A70F-18752B38B4F6}"/>
    <cellStyle name="60% - Accent6 2" xfId="54" xr:uid="{A7716BC5-CF36-4F59-9F10-B0B881200896}"/>
    <cellStyle name="60% - Accent6 2 2" xfId="588" xr:uid="{0B648CF4-9D19-47E5-8645-ECD258181C12}"/>
    <cellStyle name="60% - Accent6 2 3" xfId="519" xr:uid="{C4376C58-5DDF-4355-912C-7EBF895CAB17}"/>
    <cellStyle name="60% - Accent6 2 4" xfId="295" xr:uid="{34BCA5F8-4ACE-49EB-B3CE-C766C8E2B7E1}"/>
    <cellStyle name="60% - Accent6 3" xfId="104" xr:uid="{F86D0372-9DA8-4DA8-9D24-1582CF961583}"/>
    <cellStyle name="60% - Accent6 4" xfId="518" xr:uid="{DFF33808-5EF1-44DA-A5BD-8CA264DCCAC4}"/>
    <cellStyle name="60% - Accent6 5" xfId="655" xr:uid="{7413E9CA-0BFC-403B-9137-49E88E47F5CB}"/>
    <cellStyle name="60% - Accent6 6" xfId="200" xr:uid="{B16CE29F-5AF6-4254-8E0C-61F16FCEA3B8}"/>
    <cellStyle name="Accent1 2" xfId="55" xr:uid="{93685E8B-415C-4884-8FCA-58DB0E1D4E1B}"/>
    <cellStyle name="Accent1 2 2" xfId="589" xr:uid="{2D6093D6-1EB7-4CD4-BEB1-76BE1E8FA208}"/>
    <cellStyle name="Accent1 2 3" xfId="521" xr:uid="{67D38B3B-8FA6-4370-8E19-47186CF6E84B}"/>
    <cellStyle name="Accent1 2 4" xfId="296" xr:uid="{4A03CE22-CEEE-449D-937E-6239E1CE7694}"/>
    <cellStyle name="Accent1 3" xfId="105" xr:uid="{6535D265-F212-4840-A92F-47DE7EB4FA09}"/>
    <cellStyle name="Accent1 4" xfId="520" xr:uid="{8E6F9EDA-E713-4DB0-8250-0AAD0D2B7AF7}"/>
    <cellStyle name="Accent1 5" xfId="632" xr:uid="{3CB6B1F1-9FFB-41E0-B4BB-33FD07B151D2}"/>
    <cellStyle name="Accent1 6" xfId="201" xr:uid="{3DC3CC43-E967-4F01-9EBF-C9D90981E700}"/>
    <cellStyle name="Accent2 2" xfId="56" xr:uid="{F984142F-4B34-4E91-BE8E-DC3FDE54508A}"/>
    <cellStyle name="Accent2 2 2" xfId="590" xr:uid="{E9BB4996-624F-42DA-A0BA-C161C30E8EF3}"/>
    <cellStyle name="Accent2 2 3" xfId="523" xr:uid="{89C82218-EBD1-4729-AFDD-79BFE4B2E9E4}"/>
    <cellStyle name="Accent2 2 4" xfId="297" xr:uid="{0D4496A6-3F59-401A-BE4B-91BA9AD6F4C0}"/>
    <cellStyle name="Accent2 3" xfId="106" xr:uid="{E99B9323-2958-4960-BC62-C2882CBBA6B7}"/>
    <cellStyle name="Accent2 4" xfId="522" xr:uid="{70166763-1625-4F4C-A94D-2360E8975FF4}"/>
    <cellStyle name="Accent2 5" xfId="636" xr:uid="{506B8484-B3F7-45D6-A9CC-EA1095F5DABD}"/>
    <cellStyle name="Accent2 6" xfId="202" xr:uid="{81623E7E-B87F-4370-B5A3-DFE7880809E7}"/>
    <cellStyle name="Accent3 2" xfId="57" xr:uid="{998C711B-6176-443A-93F4-5166D18E2AC4}"/>
    <cellStyle name="Accent3 2 2" xfId="591" xr:uid="{9A45DBC1-6126-41C1-92D6-715530F372B2}"/>
    <cellStyle name="Accent3 2 3" xfId="525" xr:uid="{3CB27D76-D007-474D-A789-938E46C14619}"/>
    <cellStyle name="Accent3 2 4" xfId="298" xr:uid="{54776231-B04F-4672-B171-92C9D4AF9293}"/>
    <cellStyle name="Accent3 3" xfId="107" xr:uid="{226649FF-3361-411F-B665-4F84D0AA9D27}"/>
    <cellStyle name="Accent3 4" xfId="524" xr:uid="{03F1CF1B-EE01-4ABC-908A-CE032F0A6866}"/>
    <cellStyle name="Accent3 5" xfId="640" xr:uid="{D011606E-54A1-4EFA-A2F4-F05E983592E5}"/>
    <cellStyle name="Accent3 6" xfId="203" xr:uid="{8BF940E5-43F9-4E02-B470-CFB8A53C7D72}"/>
    <cellStyle name="Accent4 2" xfId="58" xr:uid="{1BA4B4C8-F903-4F4A-A480-F85208B7E5D7}"/>
    <cellStyle name="Accent4 2 2" xfId="592" xr:uid="{360A2169-BCDE-4E5F-9F41-7983D918D06C}"/>
    <cellStyle name="Accent4 2 3" xfId="527" xr:uid="{02286F2B-D770-4456-80D3-C9B95AC0579E}"/>
    <cellStyle name="Accent4 2 4" xfId="299" xr:uid="{04D84349-E825-40E7-93B1-DC23024766F9}"/>
    <cellStyle name="Accent4 3" xfId="108" xr:uid="{6DBD4819-1891-4741-AD38-D1E25ABEBA7B}"/>
    <cellStyle name="Accent4 4" xfId="526" xr:uid="{BA8038E0-F316-41E2-9069-E30BC9ED7F45}"/>
    <cellStyle name="Accent4 5" xfId="644" xr:uid="{D1C24607-EAF9-4653-AE73-C27855E39EA0}"/>
    <cellStyle name="Accent4 6" xfId="204" xr:uid="{4E6D2CAC-6EF6-491D-86B9-5E16EC875A48}"/>
    <cellStyle name="Accent5 2" xfId="59" xr:uid="{9D1313C4-1125-40B1-A4AE-1FDF1D6E2588}"/>
    <cellStyle name="Accent5 2 2" xfId="593" xr:uid="{F2FA7FE6-68C6-4562-9960-3BE92349ADD8}"/>
    <cellStyle name="Accent5 2 3" xfId="529" xr:uid="{BB8E30BE-1507-4C6B-A6C8-89FC7F414973}"/>
    <cellStyle name="Accent5 2 4" xfId="300" xr:uid="{25ED2B81-5A42-44F5-BB44-FD436A423D92}"/>
    <cellStyle name="Accent5 3" xfId="109" xr:uid="{94EE53A4-6C31-495B-8524-90FEDCC5628C}"/>
    <cellStyle name="Accent5 4" xfId="528" xr:uid="{084C5900-DBA0-487E-954A-30B3C6EE757F}"/>
    <cellStyle name="Accent5 5" xfId="648" xr:uid="{DA1C832B-96C5-4FE0-AF8B-7647A7499F91}"/>
    <cellStyle name="Accent5 6" xfId="205" xr:uid="{2C57206C-1860-46F3-8062-28E15AA6BFAC}"/>
    <cellStyle name="Accent6 2" xfId="60" xr:uid="{83E175A6-76DF-4543-BB26-C53578FE47F4}"/>
    <cellStyle name="Accent6 2 2" xfId="594" xr:uid="{0B785485-5817-4AF9-BE65-37F07D255743}"/>
    <cellStyle name="Accent6 2 3" xfId="531" xr:uid="{E03D58B0-1A4C-44D2-939A-176C8A0A27C8}"/>
    <cellStyle name="Accent6 2 4" xfId="301" xr:uid="{BD7512B7-99E6-4A3C-B3E7-63C98AFCEE45}"/>
    <cellStyle name="Accent6 3" xfId="110" xr:uid="{2AA57AA9-B710-4E53-B00D-B1B37AD57F3E}"/>
    <cellStyle name="Accent6 4" xfId="530" xr:uid="{11BC0C9B-C64C-4B8D-9660-94F2A9FE912A}"/>
    <cellStyle name="Accent6 5" xfId="652" xr:uid="{583E2E38-1EE7-4814-A3E2-4739E35037FA}"/>
    <cellStyle name="Accent6 6" xfId="206" xr:uid="{06116978-7FB6-43FB-81A7-D1737F1F4693}"/>
    <cellStyle name="Bad 2" xfId="61" xr:uid="{9DB6D2FF-2F14-4967-AB35-7BEE197528C4}"/>
    <cellStyle name="Bad 2 2" xfId="595" xr:uid="{9A6FDF33-2EC3-4099-9C81-25E7852AE83E}"/>
    <cellStyle name="Bad 2 3" xfId="533" xr:uid="{41E10F38-E67F-4CA5-B20A-8815123F70F6}"/>
    <cellStyle name="Bad 2 4" xfId="302" xr:uid="{13E1A42A-2BCC-4870-9FEC-742D6185A9B2}"/>
    <cellStyle name="Bad 3" xfId="111" xr:uid="{12E63312-8145-46D8-867C-93908EBCF729}"/>
    <cellStyle name="Bad 4" xfId="532" xr:uid="{D3926D03-9991-44D2-B9F9-48EEDF1D52C9}"/>
    <cellStyle name="Bad 5" xfId="621" xr:uid="{21B5E463-F66A-42E2-9039-7CB95B7AE4FB}"/>
    <cellStyle name="Bad 6" xfId="207" xr:uid="{C1A92CDF-863D-4EB0-847C-B474A8AA6E39}"/>
    <cellStyle name="Calculation 2" xfId="62" xr:uid="{3B8B3E38-1339-4B66-A6D6-FC18B6188929}"/>
    <cellStyle name="Calculation 2 2" xfId="596" xr:uid="{21BAA70D-7D41-4108-B7B7-AC340741D6A8}"/>
    <cellStyle name="Calculation 2 3" xfId="535" xr:uid="{DF162870-1DE0-477D-A7BA-2618E43B796C}"/>
    <cellStyle name="Calculation 2 4" xfId="303" xr:uid="{3FBC4161-B2CB-46DA-BE4E-7411A1A399A8}"/>
    <cellStyle name="Calculation 3" xfId="112" xr:uid="{A52D6432-42A1-4C1A-8A01-33240952BCDC}"/>
    <cellStyle name="Calculation 4" xfId="534" xr:uid="{7E8204A7-2866-46C2-9123-45014D6ED16F}"/>
    <cellStyle name="Calculation 5" xfId="625" xr:uid="{6EA7231B-E317-4D85-BBF5-A6346A1C884D}"/>
    <cellStyle name="Calculation 6" xfId="208" xr:uid="{8DA1BD84-858E-4F84-AF55-F2D94D384873}"/>
    <cellStyle name="Check Cell 2" xfId="63" xr:uid="{0B0F91E3-A12F-4949-ABB3-10377645EE5B}"/>
    <cellStyle name="Check Cell 2 2" xfId="597" xr:uid="{6C967A91-D507-4FD6-B601-E0D63E05BA64}"/>
    <cellStyle name="Check Cell 2 3" xfId="537" xr:uid="{90CCC799-C496-49EE-8BCF-CD0F8A85FA36}"/>
    <cellStyle name="Check Cell 2 4" xfId="304" xr:uid="{78DB2868-AD8F-4687-BE8B-499BF6EA7B06}"/>
    <cellStyle name="Check Cell 3" xfId="113" xr:uid="{8B87354D-4EC4-4443-B21E-CFD7BFCF4AED}"/>
    <cellStyle name="Check Cell 4" xfId="536" xr:uid="{6D48D97F-0A9B-4D71-9084-FD2392F9EDC6}"/>
    <cellStyle name="Check Cell 5" xfId="627" xr:uid="{2EE519E7-11B2-433C-894F-8AC493AE4886}"/>
    <cellStyle name="Check Cell 6" xfId="209" xr:uid="{FE94A5D5-A2E7-468F-9E8A-A719AEACDBF3}"/>
    <cellStyle name="Comma" xfId="5" builtinId="3"/>
    <cellStyle name="Comma 10" xfId="276" xr:uid="{80F9962F-5BB4-44CF-969E-582A76961D1E}"/>
    <cellStyle name="Comma 10 2" xfId="345" xr:uid="{24476E36-3B1F-4858-8BF6-B0BFC81C4DA0}"/>
    <cellStyle name="Comma 10 2 2" xfId="356" xr:uid="{34EAB51D-C6B2-4FD3-A24D-21BEC6BF450A}"/>
    <cellStyle name="Comma 10 2 2 2" xfId="361" xr:uid="{164D2983-D2E8-4FA7-84D3-CB61513C2546}"/>
    <cellStyle name="Comma 10 2 2 2 2" xfId="379" xr:uid="{B8663CAE-6C6F-4E21-B530-58743C0BA652}"/>
    <cellStyle name="Comma 10 2 2 2 2 2" xfId="448" xr:uid="{B57B6CDF-A1D4-45EF-A1B4-03BE84B25518}"/>
    <cellStyle name="Comma 10 2 2 2 3" xfId="429" xr:uid="{C579C35C-4922-4787-9D7D-D811D14BDA47}"/>
    <cellStyle name="Comma 10 2 2 3" xfId="378" xr:uid="{FEBCC52F-CA29-4E0B-9C02-16A31EA19C2A}"/>
    <cellStyle name="Comma 10 2 2 3 2" xfId="447" xr:uid="{F1F7CB44-5A04-4936-8D34-2231186A4B79}"/>
    <cellStyle name="Comma 10 2 2 4" xfId="426" xr:uid="{83561200-EEFF-4FE1-A561-74B975887E94}"/>
    <cellStyle name="Comma 10 2 3" xfId="360" xr:uid="{E9ED109C-B3AA-4022-83FC-E237A5479050}"/>
    <cellStyle name="Comma 10 2 3 2" xfId="380" xr:uid="{1BF4AB30-2386-461B-99EC-52B2757BFFEE}"/>
    <cellStyle name="Comma 10 2 3 2 2" xfId="449" xr:uid="{660A7243-4FE8-464A-8CDE-69D55B35C1C5}"/>
    <cellStyle name="Comma 10 2 3 3" xfId="428" xr:uid="{065ED4C0-BEAC-4712-B92F-D19ED24BD17F}"/>
    <cellStyle name="Comma 10 2 4" xfId="377" xr:uid="{55B9B31A-30CF-4964-B661-8BC0BD63C9A6}"/>
    <cellStyle name="Comma 10 2 4 2" xfId="446" xr:uid="{D3412F3F-00EF-4DDD-9E4F-C49E61C094C4}"/>
    <cellStyle name="Comma 10 2 5" xfId="418" xr:uid="{34C684B6-9867-4D26-A7C9-D13B5DDECF53}"/>
    <cellStyle name="Comma 11" xfId="376" xr:uid="{8DB701A5-AEA9-449B-A2D3-F1A7804021D0}"/>
    <cellStyle name="Comma 11 2" xfId="445" xr:uid="{971893E3-C6A0-46DD-80E5-80B34C4FCB81}"/>
    <cellStyle name="Comma 12" xfId="613" xr:uid="{92D334B2-7DCE-48C4-B3FF-4A6DAB73D52C}"/>
    <cellStyle name="Comma 13" xfId="21" xr:uid="{A46AF5AB-879C-4500-A875-5C63647E84D7}"/>
    <cellStyle name="Comma 13 2" xfId="34" xr:uid="{4887FB9F-4200-44A9-A143-C01002618AAC}"/>
    <cellStyle name="Comma 13 3" xfId="210" xr:uid="{45655AC6-3D81-424E-B832-41E30251CEF4}"/>
    <cellStyle name="Comma 14" xfId="181" xr:uid="{211DE657-918C-4E6F-B02A-1D8921E2DD50}"/>
    <cellStyle name="Comma 15" xfId="754" xr:uid="{9B0DD965-98F7-4F38-8783-37677CCD6C6C}"/>
    <cellStyle name="Comma 2" xfId="8" xr:uid="{C4828819-0448-416B-AD37-39ED3D039618}"/>
    <cellStyle name="Comma 2 2" xfId="167" xr:uid="{D675FA30-6FD1-4948-B15C-8AEB9140996C}"/>
    <cellStyle name="Comma 2 2 2" xfId="252" xr:uid="{950866D3-F617-4BF6-872A-D994248FBA8B}"/>
    <cellStyle name="Comma 2 2 3" xfId="241" xr:uid="{058F755D-D821-46D7-8BF7-D958DB89754A}"/>
    <cellStyle name="Comma 2 2 4" xfId="230" xr:uid="{FAA8C3CF-D8C5-4A0B-97E0-0CD31E8F03DE}"/>
    <cellStyle name="Comma 2 3" xfId="272" xr:uid="{350AA703-5D59-4403-A7AE-04418944EC71}"/>
    <cellStyle name="Comma 2 3 2" xfId="350" xr:uid="{59C00CC0-7657-47B9-AA07-0A068BB57A54}"/>
    <cellStyle name="Comma 2 3 2 2" xfId="363" xr:uid="{926F3938-1055-4BF0-ADAA-C5993A2B94D8}"/>
    <cellStyle name="Comma 2 3 2 2 2" xfId="383" xr:uid="{510DE7D7-B077-4B86-A354-BFFFC06882BF}"/>
    <cellStyle name="Comma 2 3 2 2 2 2" xfId="452" xr:uid="{E09C8C2D-2549-40A6-8397-BBEFD13EF62B}"/>
    <cellStyle name="Comma 2 3 2 2 3" xfId="431" xr:uid="{208D37E9-241A-45E1-8F37-B260ED692C6B}"/>
    <cellStyle name="Comma 2 3 2 3" xfId="382" xr:uid="{11510D54-1A5D-4D37-8448-D3E9C6AB62B6}"/>
    <cellStyle name="Comma 2 3 2 3 2" xfId="451" xr:uid="{C2B934E0-A817-4F10-83C0-0992A94F3CF4}"/>
    <cellStyle name="Comma 2 3 2 4" xfId="421" xr:uid="{F695B2A2-E2B4-4EEB-9811-6F1383C195FE}"/>
    <cellStyle name="Comma 2 3 3" xfId="362" xr:uid="{2513A3E8-E871-4D6A-914F-AC3DB2BC0A62}"/>
    <cellStyle name="Comma 2 3 3 2" xfId="384" xr:uid="{52BE492B-49A9-46BB-9096-FECB33EC506E}"/>
    <cellStyle name="Comma 2 3 3 2 2" xfId="453" xr:uid="{3968B0C1-590C-4C8E-9496-EECAFC60D29B}"/>
    <cellStyle name="Comma 2 3 3 3" xfId="430" xr:uid="{6F746621-3703-459B-8250-9A711242F934}"/>
    <cellStyle name="Comma 2 3 4" xfId="381" xr:uid="{963F128C-F023-4694-9D04-E2DEBE6950FB}"/>
    <cellStyle name="Comma 2 3 4 2" xfId="450" xr:uid="{26955228-95F4-4BAF-A3B6-5D1947C39A4F}"/>
    <cellStyle name="Comma 2 3 5" xfId="413" xr:uid="{25E8BBB4-5119-49FA-8E71-5A0BD5F70C76}"/>
    <cellStyle name="Comma 2 4" xfId="211" xr:uid="{03933145-83ED-4B93-A431-1B1FD948754B}"/>
    <cellStyle name="Comma 2 5" xfId="64" xr:uid="{FD0A18D8-C552-43D9-A7CF-59DE5CD4413B}"/>
    <cellStyle name="Comma 3" xfId="18" xr:uid="{CEF1CC59-37E6-432B-BD35-526FD38CBD56}"/>
    <cellStyle name="Comma 3 2" xfId="168" xr:uid="{D4BBBF04-B0AE-4C8F-8984-3DFE98F9AD1A}"/>
    <cellStyle name="Comma 3 2 2" xfId="253" xr:uid="{ABD233D7-3373-4399-8692-699A54C9DC47}"/>
    <cellStyle name="Comma 3 2 3" xfId="242" xr:uid="{8E13DD27-29AB-4D71-BAD8-3A9534B0B0F5}"/>
    <cellStyle name="Comma 3 2 4" xfId="231" xr:uid="{2D97AD49-A5DC-4561-BC55-B29803392540}"/>
    <cellStyle name="Comma 3 3" xfId="212" xr:uid="{8D6B211D-DD11-4A3E-96A2-17AB58F1FAE0}"/>
    <cellStyle name="Comma 3 4" xfId="65" xr:uid="{457A2ECD-4C28-48E6-A507-4638B56EA021}"/>
    <cellStyle name="Comma 4" xfId="66" xr:uid="{6958545C-6592-4D9E-A30B-930CA0E173F2}"/>
    <cellStyle name="Comma 4 2" xfId="169" xr:uid="{CB51A22A-1C8E-4281-925B-B4D56C4663CF}"/>
    <cellStyle name="Comma 4 2 2" xfId="254" xr:uid="{873DC785-8B61-4747-8A89-9008FCA12E9E}"/>
    <cellStyle name="Comma 4 2 3" xfId="243" xr:uid="{25082301-D5E5-4521-B218-EAA24A33CF47}"/>
    <cellStyle name="Comma 4 2 4" xfId="232" xr:uid="{9E1143C5-512F-4A2F-9629-FDF6D95B9726}"/>
    <cellStyle name="Comma 4 3" xfId="213" xr:uid="{8B31D0CB-54E0-4F00-9D80-B7B9DC5B3BE4}"/>
    <cellStyle name="Comma 5" xfId="67" xr:uid="{7FBF4F3C-1099-4FC8-8AEE-08AFCE63A4E1}"/>
    <cellStyle name="Comma 5 2" xfId="170" xr:uid="{41C7E163-B764-4025-B7C9-AA1E79365808}"/>
    <cellStyle name="Comma 5 2 2" xfId="255" xr:uid="{3F279076-C430-45F0-9C61-C86D3146A4EC}"/>
    <cellStyle name="Comma 5 2 3" xfId="244" xr:uid="{A8085B56-E9A0-4B52-81A8-CD0212F2343C}"/>
    <cellStyle name="Comma 5 2 4" xfId="233" xr:uid="{8DF12F20-3E3D-4ED7-B613-74EC3CF922A3}"/>
    <cellStyle name="Comma 5 3" xfId="214" xr:uid="{530E12CC-1B47-4DF4-B591-B21B31CC7630}"/>
    <cellStyle name="Comma 6" xfId="82" xr:uid="{1F879C0E-ABBA-41FB-8D1E-7B340D754D65}"/>
    <cellStyle name="Comma 6 2" xfId="171" xr:uid="{41306459-61CF-4AEE-A239-0DAC85F9D0B5}"/>
    <cellStyle name="Comma 6 2 2" xfId="305" xr:uid="{98475375-D4F2-4747-817D-9FF472634171}"/>
    <cellStyle name="Comma 6 2 3" xfId="256" xr:uid="{96CBB791-3B59-44A5-A650-61CD1D590E40}"/>
    <cellStyle name="Comma 6 3" xfId="245" xr:uid="{CE2FDDF9-23DE-4761-8227-E9CB059A26F1}"/>
    <cellStyle name="Comma 6 4" xfId="234" xr:uid="{5D75FAA7-A666-4999-B665-1DF786B5EB33}"/>
    <cellStyle name="Comma 7" xfId="126" xr:uid="{D39E1EBA-BBDF-4CA5-B084-6E8E8910F633}"/>
    <cellStyle name="Comma 7 2" xfId="130" xr:uid="{4938A12F-4CD9-48A9-A1CB-2C412B2099FD}"/>
    <cellStyle name="Comma 7 2 2" xfId="147" xr:uid="{EE23C9E4-CE5B-4085-BB03-302F5A9AC820}"/>
    <cellStyle name="Comma 7 2 2 2" xfId="176" xr:uid="{4083AB90-6E3E-4B14-BE53-D730803E200A}"/>
    <cellStyle name="Comma 7 2 2 3" xfId="307" xr:uid="{375201D9-9EC9-42AC-8479-1260119D814A}"/>
    <cellStyle name="Comma 7 2 3" xfId="155" xr:uid="{747E466A-871F-4736-92F8-8373D93635D1}"/>
    <cellStyle name="Comma 7 2 4" xfId="165" xr:uid="{3900DC41-D313-4767-B081-598EBAC2E8EB}"/>
    <cellStyle name="Comma 7 2 5" xfId="306" xr:uid="{7D6DECE2-6ED5-4A91-B0C4-21EAD3975E6F}"/>
    <cellStyle name="Comma 7 3" xfId="144" xr:uid="{4E922D3F-5829-4D1E-800E-A0F67FC2579B}"/>
    <cellStyle name="Comma 7 3 2" xfId="173" xr:uid="{FA77E55B-B91A-4857-AB27-4EDBF36DE990}"/>
    <cellStyle name="Comma 7 3 3" xfId="308" xr:uid="{B592D2C0-26C8-4E31-B208-7AA3667FD0FA}"/>
    <cellStyle name="Comma 7 4" xfId="152" xr:uid="{B58767E1-1CD2-47F5-B851-D8E9AEA6E5D0}"/>
    <cellStyle name="Comma 7 5" xfId="161" xr:uid="{F825E5B4-F74A-4575-B22B-AAE45D563232}"/>
    <cellStyle name="Comma 7 6" xfId="265" xr:uid="{62FAEA98-E1C4-412A-9F6D-C98A56A70709}"/>
    <cellStyle name="Comma 8" xfId="268" xr:uid="{6E0415C4-50E2-455D-A22B-63CBFF4F463B}"/>
    <cellStyle name="Comma 8 2" xfId="309" xr:uid="{881E9728-70D7-4AB5-A891-34FB858AD036}"/>
    <cellStyle name="Comma 8 3" xfId="725" xr:uid="{46EF53D6-3595-4E80-9829-0F0A627E9410}"/>
    <cellStyle name="Comma 9" xfId="270" xr:uid="{3885D814-3E3C-4F23-8F16-4267AA920481}"/>
    <cellStyle name="Comma 9 2" xfId="346" xr:uid="{4157E659-7A2A-45B6-93E5-8868281D4E05}"/>
    <cellStyle name="Comma 9 3" xfId="349" xr:uid="{5F7612C4-44D8-4187-B83E-3622355893BE}"/>
    <cellStyle name="Comma 9 3 2" xfId="365" xr:uid="{DD7101F2-5714-4342-9F49-E378C2E24BFD}"/>
    <cellStyle name="Comma 9 3 2 2" xfId="387" xr:uid="{B48ED3C9-A393-4944-81E4-D11850106B08}"/>
    <cellStyle name="Comma 9 3 2 2 2" xfId="456" xr:uid="{A15030AC-594A-4392-B38A-32DA343A2415}"/>
    <cellStyle name="Comma 9 3 2 3" xfId="433" xr:uid="{F57E4090-F618-4423-A043-AC8DFB1F692A}"/>
    <cellStyle name="Comma 9 3 3" xfId="386" xr:uid="{F58EBD8F-ED52-4C7C-8410-AA9AF5BA4522}"/>
    <cellStyle name="Comma 9 3 3 2" xfId="455" xr:uid="{62D86E56-5072-4E63-B24D-8646BF278E2D}"/>
    <cellStyle name="Comma 9 3 4" xfId="420" xr:uid="{D6DADC1C-A148-4BC6-9481-74A2526032C1}"/>
    <cellStyle name="Comma 9 4" xfId="364" xr:uid="{1A41209F-D3CA-4150-A963-5E82459E10CA}"/>
    <cellStyle name="Comma 9 4 2" xfId="388" xr:uid="{97BCEBB7-3BD4-4797-9A60-244DF4E2FB23}"/>
    <cellStyle name="Comma 9 4 2 2" xfId="457" xr:uid="{3DDF39A8-7A8F-4B02-81F6-C0AC895921F6}"/>
    <cellStyle name="Comma 9 4 3" xfId="432" xr:uid="{F35EA494-4881-4C01-942F-45FB7418AABA}"/>
    <cellStyle name="Comma 9 5" xfId="385" xr:uid="{2646717B-F0F9-4B0A-BA4D-1CEFCE280D73}"/>
    <cellStyle name="Comma 9 5 2" xfId="454" xr:uid="{CF4B9CF0-5795-4D69-96DF-8974F4649847}"/>
    <cellStyle name="Comma 9 6" xfId="412" xr:uid="{2BA7C5B0-BC9D-4648-BE17-A4E674272D1E}"/>
    <cellStyle name="Cost Center Heading" xfId="310" xr:uid="{C35658E6-8E82-4A82-ACC3-4C902DC6585B}"/>
    <cellStyle name="Currency 2" xfId="236" xr:uid="{B03F6733-3C37-4ACD-9893-929AE86C8672}"/>
    <cellStyle name="Currency 2 2" xfId="257" xr:uid="{D9B4C123-EF86-4E24-A5F8-C17859F0DC3A}"/>
    <cellStyle name="Currency 2 2 2" xfId="311" xr:uid="{DEC7D5F7-05DF-47AE-BCFC-2FFDE55FA8F7}"/>
    <cellStyle name="Currency 2 3" xfId="246" xr:uid="{2EEBC469-0748-4EE2-B2CF-A061F5EA8FFE}"/>
    <cellStyle name="Currency 2 3 2" xfId="351" xr:uid="{C12655D0-19FE-4D9D-A278-951B601590F4}"/>
    <cellStyle name="Currency 2 3 2 2" xfId="367" xr:uid="{4D21E457-E026-4F5C-8EAF-F02C2C9FB417}"/>
    <cellStyle name="Currency 2 3 2 2 2" xfId="391" xr:uid="{3C5DCE56-4E22-4DC5-9D5A-283A4A0CD551}"/>
    <cellStyle name="Currency 2 3 2 2 2 2" xfId="460" xr:uid="{FBE262A7-556C-4078-9E46-6A0391677B5D}"/>
    <cellStyle name="Currency 2 3 2 2 3" xfId="435" xr:uid="{3372C196-AA36-47DB-9D9D-B50E9B18E4AC}"/>
    <cellStyle name="Currency 2 3 2 3" xfId="390" xr:uid="{D982F50F-9761-4444-B79C-E7F699E0DA33}"/>
    <cellStyle name="Currency 2 3 2 3 2" xfId="459" xr:uid="{51DCFB77-FB19-41CD-9293-A622F365DB79}"/>
    <cellStyle name="Currency 2 3 2 4" xfId="422" xr:uid="{F84A2EDF-C031-4CA7-84B1-678BE1E665C3}"/>
    <cellStyle name="Currency 2 3 3" xfId="366" xr:uid="{F23061E3-65CC-4872-9888-31C6FCCBBA45}"/>
    <cellStyle name="Currency 2 3 3 2" xfId="392" xr:uid="{59DECB2D-5E31-4541-8FDB-801E5158F832}"/>
    <cellStyle name="Currency 2 3 3 2 2" xfId="461" xr:uid="{B469112A-6291-478E-9B5E-352DC1F16CC1}"/>
    <cellStyle name="Currency 2 3 3 3" xfId="434" xr:uid="{BE115F47-2D4F-4191-93CE-6045B00116D5}"/>
    <cellStyle name="Currency 2 3 4" xfId="389" xr:uid="{4278F284-DE13-46A9-90CB-B4D210E20AF5}"/>
    <cellStyle name="Currency 2 3 4 2" xfId="458" xr:uid="{A1748087-3C50-4D80-A08E-E109C9AE9603}"/>
    <cellStyle name="Currency 2 3 5" xfId="414" xr:uid="{C6F7B3FC-39F0-4FF6-9DB3-2856A74D7CC0}"/>
    <cellStyle name="Currency 2 3 6" xfId="273" xr:uid="{5C670B59-5068-4E57-A3DB-1BBBED761F35}"/>
    <cellStyle name="Currency 3" xfId="235" xr:uid="{74F9F0ED-5E63-4DAD-B395-294CC6DD8098}"/>
    <cellStyle name="Currency 3 2" xfId="312" xr:uid="{86D98686-1B7B-49C8-8AD9-1626C4C86D19}"/>
    <cellStyle name="Currency 3 2 2" xfId="313" xr:uid="{B426CE87-6F8C-4F28-94E5-1C84E29365B9}"/>
    <cellStyle name="Currency 3 3" xfId="314" xr:uid="{28D6A11F-EC96-472B-9C37-1B9CEB68BCE5}"/>
    <cellStyle name="Currency 3 4" xfId="266" xr:uid="{6E9C3A1D-4C1D-4FF9-896F-5E030EC3C437}"/>
    <cellStyle name="Currency 4" xfId="315" xr:uid="{6BE746BC-DF0C-462D-95D6-266C502F4BE4}"/>
    <cellStyle name="Currency 4 2" xfId="316" xr:uid="{78B61E7A-F8AF-4A83-999D-D735AE8D8270}"/>
    <cellStyle name="Currency 4 3" xfId="696" xr:uid="{B6815153-2C50-4F08-A473-5F0922355891}"/>
    <cellStyle name="Currency 5" xfId="317" xr:uid="{C47FC343-CB0F-46AE-BF9B-D29C783D3043}"/>
    <cellStyle name="Currency 6" xfId="481" xr:uid="{EE1F9DD9-66A9-4D42-95E5-71DB32A68489}"/>
    <cellStyle name="Dezimal [0]_Mappe1 Diagramm 1" xfId="318" xr:uid="{A3633AC9-5F24-4411-B720-1C1D9897A9DE}"/>
    <cellStyle name="Dezimal_Mappe1 Diagramm 1" xfId="319" xr:uid="{0C084B43-BE73-4F0E-B4DF-95A053CAE358}"/>
    <cellStyle name="Explanatory Text 2" xfId="68" xr:uid="{9DB497FA-CF5F-471C-A646-3F9F68A4B4BF}"/>
    <cellStyle name="Explanatory Text 2 2" xfId="598" xr:uid="{4AF2AAEB-77B1-4B00-9D19-71DEDCF3504E}"/>
    <cellStyle name="Explanatory Text 2 3" xfId="539" xr:uid="{A47E2ABD-D6E5-4C48-8A36-134B5065F058}"/>
    <cellStyle name="Explanatory Text 2 4" xfId="320" xr:uid="{F9B4D0AB-83D1-478F-81A0-8360F0C20761}"/>
    <cellStyle name="Explanatory Text 3" xfId="114" xr:uid="{C07EA9D5-3867-4BC6-8E8F-62B2A060B032}"/>
    <cellStyle name="Explanatory Text 4" xfId="538" xr:uid="{DA2652DA-E926-4100-8DEE-B3577E309C8A}"/>
    <cellStyle name="Explanatory Text 5" xfId="630" xr:uid="{2BE78374-2109-463C-AB9B-ABB160B7A405}"/>
    <cellStyle name="Explanatory Text 6" xfId="215" xr:uid="{052E975A-331C-4DE8-859F-3F350494DF2C}"/>
    <cellStyle name="Good 2" xfId="69" xr:uid="{8ABE00C2-8A3E-4FFD-8800-261CA1C9656A}"/>
    <cellStyle name="Good 2 2" xfId="599" xr:uid="{64F42C23-128B-4B7D-B787-D3E8D3092C9D}"/>
    <cellStyle name="Good 2 3" xfId="541" xr:uid="{F9E40AAF-6EBD-45F5-984C-81EE22EB9804}"/>
    <cellStyle name="Good 2 4" xfId="321" xr:uid="{45AE65D4-BB0D-4E42-9107-643522349555}"/>
    <cellStyle name="Good 3" xfId="115" xr:uid="{BE16273F-ACC5-40CE-9296-137F90D13AE1}"/>
    <cellStyle name="Good 4" xfId="540" xr:uid="{21D0DB2E-A701-4663-B4D1-7D76D59E1880}"/>
    <cellStyle name="Good 5" xfId="620" xr:uid="{68A90637-F776-4614-A32F-B05C114FC63D}"/>
    <cellStyle name="Good 6" xfId="216" xr:uid="{43D4637B-D935-4BFD-B6F0-C347442DFB4E}"/>
    <cellStyle name="Heading 1 2" xfId="70" xr:uid="{19B18E82-32E7-427F-82FE-D7B18C575478}"/>
    <cellStyle name="Heading 1 2 2" xfId="600" xr:uid="{F632DF41-936D-49E2-B2D2-E5D0F9261FFA}"/>
    <cellStyle name="Heading 1 2 3" xfId="543" xr:uid="{A1E94723-1896-49AD-BBF0-26338CFD3577}"/>
    <cellStyle name="Heading 1 2 4" xfId="322" xr:uid="{A4F54B31-08F5-4DB4-BCEE-89D62F5ABA0F}"/>
    <cellStyle name="Heading 1 3" xfId="116" xr:uid="{BCD2925E-E235-498B-BAF8-82F7C0BBB6E7}"/>
    <cellStyle name="Heading 1 4" xfId="542" xr:uid="{A6FA2CFA-75BF-4EEB-8353-A6056B760D39}"/>
    <cellStyle name="Heading 1 5" xfId="616" xr:uid="{4945E80C-5BB9-4DD3-8170-ADF62CC4A1C2}"/>
    <cellStyle name="Heading 1 6" xfId="217" xr:uid="{E701DCDE-6BF6-43C6-8318-FDFCCD910C16}"/>
    <cellStyle name="Heading 2 2" xfId="71" xr:uid="{CE6DB712-9012-46D0-812D-DC4EB64E7964}"/>
    <cellStyle name="Heading 2 2 2" xfId="601" xr:uid="{2503225E-4DA3-4BB0-B48A-287D91DAAE55}"/>
    <cellStyle name="Heading 2 2 3" xfId="545" xr:uid="{51B822EB-A5B1-47ED-B05B-31212F85FC2C}"/>
    <cellStyle name="Heading 2 2 4" xfId="323" xr:uid="{9E6376AC-B334-4437-A7C6-12EC8081C07F}"/>
    <cellStyle name="Heading 2 3" xfId="117" xr:uid="{037DD7B2-2831-4E80-8353-55AB37FA34FF}"/>
    <cellStyle name="Heading 2 4" xfId="544" xr:uid="{7008F268-7D51-47B2-AB7B-D5A6B7A332CE}"/>
    <cellStyle name="Heading 2 5" xfId="617" xr:uid="{36EB62D8-0F28-48E6-B1A8-67D033BEF8D4}"/>
    <cellStyle name="Heading 2 6" xfId="218" xr:uid="{40654444-AC4F-4C3D-8416-D2DE6DDB43E5}"/>
    <cellStyle name="Heading 3 2" xfId="72" xr:uid="{57F52035-C815-4426-84CB-33100FDC79C2}"/>
    <cellStyle name="Heading 3 2 2" xfId="602" xr:uid="{17CF8B1A-2A48-4EC2-9698-4B159010CF7C}"/>
    <cellStyle name="Heading 3 2 3" xfId="547" xr:uid="{688D01BF-0D9C-4D82-A045-8AD11BA413C9}"/>
    <cellStyle name="Heading 3 2 4" xfId="324" xr:uid="{032A4E65-14D1-4825-B564-5160295E177A}"/>
    <cellStyle name="Heading 3 3" xfId="118" xr:uid="{6AEF04CC-E908-4619-8BD5-902688FFB2A3}"/>
    <cellStyle name="Heading 3 4" xfId="546" xr:uid="{907C1FFD-D992-40A4-84B5-62AC8BFB297A}"/>
    <cellStyle name="Heading 3 5" xfId="618" xr:uid="{EF5E783C-BA85-4960-9CA7-EC7F3F902628}"/>
    <cellStyle name="Heading 3 6" xfId="219" xr:uid="{BF2B402A-7A1B-4892-82F0-24CED3CB4504}"/>
    <cellStyle name="Heading 4 2" xfId="73" xr:uid="{D6232DC7-B0C5-4A76-B7F6-7DE3AE5AF03C}"/>
    <cellStyle name="Heading 4 2 2" xfId="603" xr:uid="{DEB311AF-0C41-4632-B0C2-F9DCCF097395}"/>
    <cellStyle name="Heading 4 2 3" xfId="549" xr:uid="{C160FBA5-52B3-4AF2-B1CC-533DF5437D15}"/>
    <cellStyle name="Heading 4 2 4" xfId="325" xr:uid="{505151E8-2194-43C4-842F-DE2CEE275008}"/>
    <cellStyle name="Heading 4 3" xfId="119" xr:uid="{EFCF32E8-F0C0-4EE4-8DA5-3B07BC382539}"/>
    <cellStyle name="Heading 4 4" xfId="548" xr:uid="{5F82820F-AF56-4294-872C-348607E9CA66}"/>
    <cellStyle name="Heading 4 5" xfId="619" xr:uid="{276FEDF2-E527-451C-BA6B-E97099CB9048}"/>
    <cellStyle name="Heading 4 6" xfId="220" xr:uid="{09048807-7EB4-4ED7-94A3-3ECA7CFA0F7D}"/>
    <cellStyle name="Hyperlink" xfId="19" builtinId="8"/>
    <cellStyle name="Hyperlink 2" xfId="23" xr:uid="{5E739A30-A419-49C6-A162-712AFCDC6643}"/>
    <cellStyle name="Hyperlink 2 2" xfId="158" xr:uid="{3DD33D45-336E-48A3-8447-0E8F5B9F3898}"/>
    <cellStyle name="Hyperlink 3" xfId="482" xr:uid="{3D010BE5-65DD-432B-A7DD-892FFA98B8C0}"/>
    <cellStyle name="Input 2" xfId="74" xr:uid="{134299AD-C029-4D9E-8524-EBD41B3A6634}"/>
    <cellStyle name="Input 2 2" xfId="604" xr:uid="{E03FDCAE-9532-4A38-8A15-3CF3533CFB7F}"/>
    <cellStyle name="Input 2 3" xfId="551" xr:uid="{826CAA9B-5F94-4230-90AD-46B7BD40FCD7}"/>
    <cellStyle name="Input 2 4" xfId="326" xr:uid="{AA1CE2B4-D2E1-4220-B7E7-A4CB1235D695}"/>
    <cellStyle name="Input 3" xfId="120" xr:uid="{50C86485-D7B9-4698-A6DD-FB3A208776FE}"/>
    <cellStyle name="Input 4" xfId="550" xr:uid="{A769CCF9-0DFA-4459-8979-EC48888C769A}"/>
    <cellStyle name="Input 5" xfId="623" xr:uid="{E157D5D6-59D4-4E51-B430-925B6AFD2628}"/>
    <cellStyle name="Input 6" xfId="221" xr:uid="{8F78C00D-4862-4563-9954-6A4D1D92A9E0}"/>
    <cellStyle name="Label" xfId="75" xr:uid="{5D08969E-A882-41E4-8C47-ED9679CB2C58}"/>
    <cellStyle name="Label 2" xfId="238" xr:uid="{6B2C9816-D95F-47E8-BA43-C4C125844AF7}"/>
    <cellStyle name="Label 2 2" xfId="259" xr:uid="{BA497FEF-47A0-48DC-88E1-F040E069B673}"/>
    <cellStyle name="Label 2 3" xfId="247" xr:uid="{C96FFB53-5892-4F2F-A0F7-ECC690119BA4}"/>
    <cellStyle name="Label 3" xfId="237" xr:uid="{14BDD903-3C0E-414C-8B73-AFA5E64B294C}"/>
    <cellStyle name="Label 3 2" xfId="258" xr:uid="{8970A05D-E846-4668-AD04-613C719645E6}"/>
    <cellStyle name="Label 3 3" xfId="552" xr:uid="{731CF104-1D8B-4910-A3CB-B5792A9B516A}"/>
    <cellStyle name="Linked Cell 2" xfId="76" xr:uid="{C5560B0D-9A5C-48E0-993D-50E030EC1349}"/>
    <cellStyle name="Linked Cell 2 2" xfId="605" xr:uid="{86DBB657-8492-4316-A60F-47CBB6FC8F13}"/>
    <cellStyle name="Linked Cell 2 3" xfId="554" xr:uid="{E40808FC-17F1-465D-97DA-F49732685366}"/>
    <cellStyle name="Linked Cell 2 4" xfId="327" xr:uid="{D25C98B2-203B-44B5-92D5-149D7EA8FFA3}"/>
    <cellStyle name="Linked Cell 3" xfId="121" xr:uid="{314E16BF-AF92-4032-A3F2-55DBB76A3118}"/>
    <cellStyle name="Linked Cell 4" xfId="553" xr:uid="{CE8778BC-AD3A-4A5E-B724-04FE4008684F}"/>
    <cellStyle name="Linked Cell 5" xfId="626" xr:uid="{C9F0B813-E134-4DA8-8228-1D1C97496FA4}"/>
    <cellStyle name="Linked Cell 6" xfId="222" xr:uid="{1E58AC6F-5136-407F-9817-576E2AE7782D}"/>
    <cellStyle name="Neutral 2" xfId="11" xr:uid="{0ED3DF03-0F1C-4AA7-89CC-2FC3A3C2D1D4}"/>
    <cellStyle name="Neutral 2 2" xfId="606" xr:uid="{F4EB582B-5D73-4077-A4EA-6AF1C96BFE12}"/>
    <cellStyle name="Neutral 2 3" xfId="30" xr:uid="{40ABEFB7-6104-45D3-A59A-DB050A14B540}"/>
    <cellStyle name="Neutral 2 3 2" xfId="556" xr:uid="{1681550F-2B5F-44AA-BDAF-4277F6C366B4}"/>
    <cellStyle name="Neutral 2 4" xfId="328" xr:uid="{A14A9023-B232-403B-83B9-6CDA204B0B44}"/>
    <cellStyle name="Neutral 2 5" xfId="77" xr:uid="{A3DF0D4F-FC65-4A7F-B11E-7FFB10B6033E}"/>
    <cellStyle name="Neutral 3" xfId="122" xr:uid="{79C97D74-3AD0-4A6E-B81C-8A20D676B3CF}"/>
    <cellStyle name="Neutral 4" xfId="555" xr:uid="{CA3A7665-3863-43CB-852C-8C0901893DDB}"/>
    <cellStyle name="Neutral 5" xfId="622" xr:uid="{DAB2A3FA-2BD9-47DD-94FB-21906627B382}"/>
    <cellStyle name="Neutral 6" xfId="223" xr:uid="{B2D1F8D1-0D35-452C-B873-814A6F7AA92F}"/>
    <cellStyle name="Normal" xfId="0" builtinId="0"/>
    <cellStyle name="Normal 10" xfId="359" xr:uid="{CC3DF79C-873B-463C-BB04-585387666602}"/>
    <cellStyle name="Normal 10 2" xfId="661" xr:uid="{AE9FAB16-E39E-4675-9EC3-429CB0D0C1EF}"/>
    <cellStyle name="Normal 10 3" xfId="658" xr:uid="{BF75DC80-3D00-457F-846F-0C4C9638F2E3}"/>
    <cellStyle name="Normal 11" xfId="663" xr:uid="{B73A245C-AA2C-4462-876B-42BB8E781B58}"/>
    <cellStyle name="Normal 12" xfId="665" xr:uid="{04A690EF-C5E1-4DCF-8290-EFECD6EB52CE}"/>
    <cellStyle name="Normal 13" xfId="274" xr:uid="{5C5313A8-06E8-4832-AF60-AB3ED121FB48}"/>
    <cellStyle name="Normal 13 2" xfId="680" xr:uid="{3710FC35-E678-4845-B2F4-6C028A348300}"/>
    <cellStyle name="Normal 14" xfId="740" xr:uid="{2365190B-5F8F-472D-9AF4-B201E591C931}"/>
    <cellStyle name="Normal 15" xfId="480" xr:uid="{0FA0F410-0154-4DDC-BE29-9FD3CC866081}"/>
    <cellStyle name="Normal 16" xfId="263" xr:uid="{9DC6C56F-99B0-4543-A456-527E1ADBE58F}"/>
    <cellStyle name="Normal 17" xfId="182" xr:uid="{69C1652E-40FC-4095-B9D5-1032539D92C9}"/>
    <cellStyle name="Normal 18" xfId="179" xr:uid="{819BEACF-50E0-4098-B423-2B174B3BA254}"/>
    <cellStyle name="Normal 19" xfId="36" xr:uid="{01C44BA5-4F50-4641-B508-9A03A79497FD}"/>
    <cellStyle name="Normal 2" xfId="1" xr:uid="{EE377EB0-8BBD-41CA-98D4-AAA4C23508CA}"/>
    <cellStyle name="Normal 2 2" xfId="10" xr:uid="{CD00A449-1D33-48E4-ADDB-DD38B1298911}"/>
    <cellStyle name="Normal 2 2 2" xfId="15" xr:uid="{26918792-A15D-467D-984F-6E7940A1ACED}"/>
    <cellStyle name="Normal 2 2 2 2" xfId="16" xr:uid="{A1B08B0E-E184-4222-9D3E-551075E2ECC8}"/>
    <cellStyle name="Normal 2 2 2 2 2" xfId="24" xr:uid="{128244E3-E848-4976-876A-01D5F5CF1B62}"/>
    <cellStyle name="Normal 2 2 2 2 3" xfId="26" xr:uid="{0289CB42-25C4-4DE3-A333-A7C6D95DEA21}"/>
    <cellStyle name="Normal 2 2 2 3" xfId="25" xr:uid="{C5C03E21-5A7C-4E17-91A4-BC2753FBC07C}"/>
    <cellStyle name="Normal 2 2 3" xfId="248" xr:uid="{310C11B7-32FA-4984-88A4-39BE7A38775B}"/>
    <cellStyle name="Normal 2 2 4" xfId="239" xr:uid="{D681F5BF-D6F3-4C28-97B3-AC20B8F2E65A}"/>
    <cellStyle name="Normal 2 3" xfId="3" xr:uid="{83F3D1B4-7466-4E88-B279-E0E934D79224}"/>
    <cellStyle name="Normal 2 3 2" xfId="352" xr:uid="{E9E015C8-EEB3-4389-9BB7-AFE41BB720FB}"/>
    <cellStyle name="Normal 2 3 2 2" xfId="369" xr:uid="{1744E3A4-03B5-4BB6-8760-859549BCFE79}"/>
    <cellStyle name="Normal 2 3 2 2 2" xfId="395" xr:uid="{5D3433D1-2C11-430F-A449-5D60C7B0DFFB}"/>
    <cellStyle name="Normal 2 3 2 2 2 2" xfId="464" xr:uid="{B5E581F8-86C7-4935-93DA-7C961B0B97F5}"/>
    <cellStyle name="Normal 2 3 2 2 3" xfId="437" xr:uid="{893ECB7A-5443-488E-A98C-44C767088E23}"/>
    <cellStyle name="Normal 2 3 2 3" xfId="394" xr:uid="{B9084DC3-F3A2-44E5-839E-B56C4A123AB3}"/>
    <cellStyle name="Normal 2 3 2 3 2" xfId="463" xr:uid="{BA825C0A-8745-4F8B-AAC3-01717B33F3FB}"/>
    <cellStyle name="Normal 2 3 2 4" xfId="423" xr:uid="{47BDB6F0-0983-409F-A133-0AB905EC9F13}"/>
    <cellStyle name="Normal 2 3 3" xfId="368" xr:uid="{712EDF43-DA1D-4665-B91E-C5675379A002}"/>
    <cellStyle name="Normal 2 3 3 2" xfId="396" xr:uid="{B35ADB58-B44C-4CB9-A465-C5EECF19549D}"/>
    <cellStyle name="Normal 2 3 3 2 2" xfId="465" xr:uid="{D87EB98A-4A61-43D7-A67E-E1E48CBFD5D8}"/>
    <cellStyle name="Normal 2 3 3 3" xfId="436" xr:uid="{E5D07925-F224-4FF4-8C75-487BBF31875B}"/>
    <cellStyle name="Normal 2 3 4" xfId="393" xr:uid="{C26E405E-7C98-4EA2-8E65-E9092C659D1C}"/>
    <cellStyle name="Normal 2 3 4 2" xfId="462" xr:uid="{372B7244-2055-4459-B32E-AD71F5E9A459}"/>
    <cellStyle name="Normal 2 3 5" xfId="415" xr:uid="{DD3BBFFE-03F3-4D1A-A31F-149E01365248}"/>
    <cellStyle name="Normal 2 3 6" xfId="557" xr:uid="{F161053C-A7E0-4D2B-8B16-520588B647C9}"/>
    <cellStyle name="Normal 2 4" xfId="694" xr:uid="{23C8B00B-6A9C-4854-B6E7-5BFAE5A7A9BC}"/>
    <cellStyle name="Normal 3" xfId="2" xr:uid="{52B666C4-2D44-424D-B2EF-C626A6B98015}"/>
    <cellStyle name="Normal 3 2" xfId="4" xr:uid="{9D081552-145E-466D-A248-595511B45C7A}"/>
    <cellStyle name="Normal 3 2 2" xfId="7" xr:uid="{CF7C1984-EFF9-4D43-BB50-525DB7231EC5}"/>
    <cellStyle name="Normal 3 2 3" xfId="163" xr:uid="{6E53AB10-D94A-451A-840A-1FE70559602D}"/>
    <cellStyle name="Normal 3 3" xfId="159" xr:uid="{8A8B9FB1-2FA0-481E-856D-7E0AC82BC835}"/>
    <cellStyle name="Normal 3 3 2" xfId="569" xr:uid="{8216B46A-5904-431D-8497-4FD19CAAAA4D}"/>
    <cellStyle name="Normal 3 4" xfId="662" xr:uid="{E2B465EE-3FFD-4CD8-A9DC-E849E8C83222}"/>
    <cellStyle name="Normal 3 4 2" xfId="664" xr:uid="{5BFE1AA8-15BA-4D0A-B425-A06FE65DD15D}"/>
    <cellStyle name="Normal 3 5" xfId="681" xr:uid="{08638B8B-1279-4C18-A342-A68074DA50AE}"/>
    <cellStyle name="Normal 3 6" xfId="229" xr:uid="{E8778AB8-FAC7-4E46-8D4F-2BC6666164C3}"/>
    <cellStyle name="Normal 3 7" xfId="128" xr:uid="{D2F99309-DE93-4A9D-A871-FDE8D030B5FC}"/>
    <cellStyle name="Normal 4" xfId="9" xr:uid="{4429619D-566C-4D83-B049-FECC9B4D8664}"/>
    <cellStyle name="Normal 4 2" xfId="14" xr:uid="{195F914A-04C4-4341-AD4C-68EED8496B53}"/>
    <cellStyle name="Normal 4 2 2" xfId="146" xr:uid="{FC0C61ED-4E41-4882-8235-0565F0DFFD19}"/>
    <cellStyle name="Normal 4 2 2 2" xfId="175" xr:uid="{9AA66C9B-A212-4FF9-9849-6649F55D1E34}"/>
    <cellStyle name="Normal 4 2 2 3" xfId="347" xr:uid="{AFB96819-57D3-423F-B9B3-860A66598A49}"/>
    <cellStyle name="Normal 4 2 3" xfId="154" xr:uid="{E59729F0-BD24-4CDC-BF38-32BC5B366D7C}"/>
    <cellStyle name="Normal 4 2 3 2" xfId="710" xr:uid="{7575DBE8-6BCC-4BD2-A6F6-E3285AC819CE}"/>
    <cellStyle name="Normal 4 2 4" xfId="22" xr:uid="{37CB3882-D194-410A-9DDE-FB8EE5647A11}"/>
    <cellStyle name="Normal 4 2 4 2" xfId="35" xr:uid="{6CDCCDD4-FEAD-4224-89CB-91AFA240109F}"/>
    <cellStyle name="Normal 4 2 5" xfId="20" xr:uid="{3E6A5452-EC39-4B19-99C4-4FD37FE80212}"/>
    <cellStyle name="Normal 4 2 5 2" xfId="32" xr:uid="{B4A39E56-82D8-43A1-B1B7-E9721298B2F3}"/>
    <cellStyle name="Normal 4 3" xfId="143" xr:uid="{62255A61-4204-49C9-AB7E-A972FBF42108}"/>
    <cellStyle name="Normal 4 3 2" xfId="172" xr:uid="{1C7EA138-D5AD-4A61-A3E7-178E3450057F}"/>
    <cellStyle name="Normal 4 3 3" xfId="329" xr:uid="{6EF319EA-E107-42B5-9139-CFFD665B4D68}"/>
    <cellStyle name="Normal 4 4" xfId="151" xr:uid="{8D07A095-CA24-43F1-8697-CB62ACD056CB}"/>
    <cellStyle name="Normal 4 4 2" xfId="343" xr:uid="{02665F20-1D71-4967-8952-FBA7D7A84016}"/>
    <cellStyle name="Normal 4 5" xfId="29" xr:uid="{5FB4144B-CD71-4E3F-9A7E-1A0389296E37}"/>
    <cellStyle name="Normal 4 5 2" xfId="570" xr:uid="{E6B8673D-33E8-493C-9791-2E72C47C86AC}"/>
    <cellStyle name="Normal 4 5 3" xfId="160" xr:uid="{F81F4FB0-FB09-4582-A1B2-2B1E20D5D946}"/>
    <cellStyle name="Normal 4 6" xfId="264" xr:uid="{A71F5B53-92BE-47E7-8189-0E0CADFD068B}"/>
    <cellStyle name="Normal 4 7" xfId="262" xr:uid="{D5C7B151-33A2-4FDE-A481-999DC1870A00}"/>
    <cellStyle name="Normal 5" xfId="28" xr:uid="{514122A0-A867-4A71-88A0-9F876051E014}"/>
    <cellStyle name="Normal 5 2" xfId="178" xr:uid="{9A3D9EF0-FDC4-4463-92BC-31D325DA199B}"/>
    <cellStyle name="Normal 5 2 2" xfId="723" xr:uid="{04E1081E-4A1E-409C-8F1D-15D5969F9ECF}"/>
    <cellStyle name="Normal 5 3" xfId="611" xr:uid="{FB322BF6-72BF-4FBE-BA8F-F00C11D901EF}"/>
    <cellStyle name="Normal 5 4" xfId="267" xr:uid="{4BE96DD5-6D55-4DFB-AE33-D5584C920009}"/>
    <cellStyle name="Normal 5 5" xfId="132" xr:uid="{0B49CD0E-E7A9-4ABC-A558-5F494A753BF6}"/>
    <cellStyle name="Normal 6" xfId="13" xr:uid="{391753C2-1925-484F-B9AD-EFD737D24D4A}"/>
    <cellStyle name="Normal 6 2" xfId="344" xr:uid="{CEDB7097-AE13-45C4-8180-450A31A47666}"/>
    <cellStyle name="Normal 6 2 2" xfId="355" xr:uid="{5C94D4C3-A46B-4DBD-A253-A0038EAD02DD}"/>
    <cellStyle name="Normal 6 2 2 2" xfId="371" xr:uid="{3243DA50-95DD-413E-BFA1-D33A3E64EB5A}"/>
    <cellStyle name="Normal 6 2 2 2 2" xfId="400" xr:uid="{9A096B63-D16B-4E82-815C-FF93D6032FF0}"/>
    <cellStyle name="Normal 6 2 2 2 2 2" xfId="469" xr:uid="{49743B4E-C64C-4AFC-87B7-0BBEB2012773}"/>
    <cellStyle name="Normal 6 2 2 2 3" xfId="440" xr:uid="{A1449087-D73B-4178-BF01-92DDA71066E3}"/>
    <cellStyle name="Normal 6 2 2 3" xfId="399" xr:uid="{2F532B14-96D8-4D2E-8FC8-8D980F43D057}"/>
    <cellStyle name="Normal 6 2 2 3 2" xfId="468" xr:uid="{69C59F73-085B-4756-AE2F-0BDB0609B8E7}"/>
    <cellStyle name="Normal 6 2 2 4" xfId="425" xr:uid="{CD8ED986-A53A-457D-80F9-B39D4404B0D1}"/>
    <cellStyle name="Normal 6 2 3" xfId="370" xr:uid="{0785A000-7C19-4253-96EA-C49993C8B1E7}"/>
    <cellStyle name="Normal 6 2 3 2" xfId="401" xr:uid="{483DA44A-EF30-4BA8-B802-C03120F722F2}"/>
    <cellStyle name="Normal 6 2 3 2 2" xfId="470" xr:uid="{46D02CA5-1F04-41F6-89D8-FCAB034B0A0A}"/>
    <cellStyle name="Normal 6 2 3 3" xfId="439" xr:uid="{C30DF15D-734B-4F07-9207-32DB8128242E}"/>
    <cellStyle name="Normal 6 2 4" xfId="398" xr:uid="{9EB62461-CFA4-4DE0-AD06-46C64588F265}"/>
    <cellStyle name="Normal 6 2 4 2" xfId="467" xr:uid="{C7A2B433-079D-46EF-8DDB-8380EA62310C}"/>
    <cellStyle name="Normal 6 2 5" xfId="417" xr:uid="{81164E12-5340-4AA2-8FA2-E5EBD9D12CC0}"/>
    <cellStyle name="Normal 6 2 6" xfId="724" xr:uid="{9B89A6B3-74F3-4A0C-A496-4213147CD528}"/>
    <cellStyle name="Normal 6 3" xfId="357" xr:uid="{DCD50AF9-5324-4A8C-AFBF-1F2BC1CE9826}"/>
    <cellStyle name="Normal 6 4" xfId="348" xr:uid="{FA2C381E-A71E-4DB2-9404-C5E5432B4E68}"/>
    <cellStyle name="Normal 6 4 2" xfId="372" xr:uid="{023A00E8-13C9-4DD2-B671-209FE9643197}"/>
    <cellStyle name="Normal 6 4 2 2" xfId="403" xr:uid="{C936ED5C-C615-4F33-91D6-48A0F9812A4F}"/>
    <cellStyle name="Normal 6 4 2 2 2" xfId="472" xr:uid="{3F0BE693-7D3A-45BE-99D5-B1378C163481}"/>
    <cellStyle name="Normal 6 4 2 3" xfId="441" xr:uid="{26B8D6EE-5D22-44AF-AF14-4FA57A5EEFDC}"/>
    <cellStyle name="Normal 6 4 3" xfId="402" xr:uid="{DF55A611-0C26-4FC1-A705-FECCF6974643}"/>
    <cellStyle name="Normal 6 4 3 2" xfId="471" xr:uid="{C84D6A48-6458-4F43-ADA6-1DF63D5A5370}"/>
    <cellStyle name="Normal 6 4 4" xfId="419" xr:uid="{8937456E-D2A0-4075-B129-BC196B634E90}"/>
    <cellStyle name="Normal 6 5" xfId="31" xr:uid="{8D2FC581-0203-4D2D-BEE3-CC8538C7337B}"/>
    <cellStyle name="Normal 6 5 2" xfId="404" xr:uid="{73B3BC21-3647-4FB7-87D1-4E28DEA6FD7A}"/>
    <cellStyle name="Normal 6 5 2 2" xfId="473" xr:uid="{60E8CC98-C097-4E90-858A-D0D18215B883}"/>
    <cellStyle name="Normal 6 5 3" xfId="438" xr:uid="{AE8DB596-2FEC-4602-81C9-EAB289236FF7}"/>
    <cellStyle name="Normal 6 6" xfId="397" xr:uid="{9F5350F9-9BBE-4AB8-A705-AF42DC235AD8}"/>
    <cellStyle name="Normal 6 6 2" xfId="466" xr:uid="{EF2AA790-0BF8-4A28-8173-F51867F65C45}"/>
    <cellStyle name="Normal 6 7" xfId="411" xr:uid="{52BC6662-3F93-4FD1-970B-79A4634ABF72}"/>
    <cellStyle name="Normal 6 8" xfId="612" xr:uid="{2D9EB62A-DA3A-433C-8196-10BEEA3BF518}"/>
    <cellStyle name="Normal 6 9" xfId="269" xr:uid="{D150195D-F451-4861-AA48-CA1858A86176}"/>
    <cellStyle name="Normal 7" xfId="33" xr:uid="{A224139A-BEAA-4F8C-8DA3-AF66779A79F2}"/>
    <cellStyle name="Normal 7 2" xfId="358" xr:uid="{98BDA4E0-7087-4201-BA9D-3A5F06A5A44B}"/>
    <cellStyle name="Normal 7 2 2" xfId="373" xr:uid="{5DCFE509-13DC-4B1A-9CC5-99272EFCFA5F}"/>
    <cellStyle name="Normal 7 2 2 2" xfId="406" xr:uid="{5C861A9C-76AF-46E5-8D16-B8FFBC951123}"/>
    <cellStyle name="Normal 7 2 2 2 2" xfId="475" xr:uid="{FD55002A-6F72-4158-B11A-DD2866AFEA19}"/>
    <cellStyle name="Normal 7 2 2 3" xfId="442" xr:uid="{1E6CAFC6-5577-4429-9068-9C184AFF9211}"/>
    <cellStyle name="Normal 7 2 3" xfId="405" xr:uid="{3C376B4B-E6FA-42FF-9BA4-91A69B6A5026}"/>
    <cellStyle name="Normal 7 2 3 2" xfId="474" xr:uid="{9064AFBA-6767-479C-9776-B1EA849E987B}"/>
    <cellStyle name="Normal 7 2 4" xfId="427" xr:uid="{489B39EF-22C8-4204-8FA7-5A8E8609DAEB}"/>
    <cellStyle name="Normal 7 3" xfId="483" xr:uid="{FE128F2C-928B-4255-B0B4-E8F78214DD6F}"/>
    <cellStyle name="Normal 7 4" xfId="271" xr:uid="{3204D228-3094-4AA4-9985-9E793B156B67}"/>
    <cellStyle name="Normal 8" xfId="342" xr:uid="{151F9BAE-627D-4306-B82E-235A99576153}"/>
    <cellStyle name="Normal 8 2" xfId="354" xr:uid="{CF4DC6F2-4C47-401F-814B-9601E107A0E0}"/>
    <cellStyle name="Normal 8 2 2" xfId="659" xr:uid="{9987531E-1AAF-4AAF-A124-2B3B247BFC67}"/>
    <cellStyle name="Normal 8 3" xfId="656" xr:uid="{D40FB5DF-A0AB-4196-BA38-4C82B061234E}"/>
    <cellStyle name="Normal 9" xfId="657" xr:uid="{6E0A61B0-095D-4B4C-8EBC-104F9B45466A}"/>
    <cellStyle name="Normal 9 2" xfId="660" xr:uid="{E19B8187-8620-46D6-BE94-35A248F3DE81}"/>
    <cellStyle name="Note 10" xfId="224" xr:uid="{8596B9B1-2F04-4AC8-94B0-C42BEADA2888}"/>
    <cellStyle name="Note 2" xfId="83" xr:uid="{269FF513-4C97-41B7-AADF-6C605BB195AD}"/>
    <cellStyle name="Note 2 2" xfId="260" xr:uid="{0F896BC1-5C63-4219-A271-1FAAB5AAB0B2}"/>
    <cellStyle name="Note 2 3" xfId="249" xr:uid="{36BAEC92-E652-433D-942F-3FD5E6011860}"/>
    <cellStyle name="Note 2 3 2" xfId="559" xr:uid="{D64D29CB-DDC4-4E6A-95C1-A07D228ED1A6}"/>
    <cellStyle name="Note 2 4" xfId="695" xr:uid="{33181D03-EF95-413C-A848-6586A1BEDFF5}"/>
    <cellStyle name="Note 3" xfId="157" xr:uid="{A16EB719-54B8-4164-923A-3594AC04732A}"/>
    <cellStyle name="Note 3 2" xfId="330" xr:uid="{0ED6BD74-F877-4BFF-A9E6-4DB941C3A6B0}"/>
    <cellStyle name="Note 4" xfId="331" xr:uid="{38DFDFF9-6FD8-48ED-B9DC-605672911899}"/>
    <cellStyle name="Note 4 2" xfId="709" xr:uid="{BB61DDDF-F4BB-4C59-B8B2-A48C4C194E3F}"/>
    <cellStyle name="Note 4 3" xfId="558" xr:uid="{91053F4A-AE4E-43A8-8729-AB5010AE459E}"/>
    <cellStyle name="Note 5" xfId="666" xr:uid="{8C2F64E4-50BF-4315-B3EF-6E6FCC3FB8E2}"/>
    <cellStyle name="Note 6" xfId="667" xr:uid="{BD8E42D1-85BE-402D-B19A-ED6866A5A27D}"/>
    <cellStyle name="Note 7" xfId="727" xr:uid="{DF46D6FB-2ED6-4784-99FA-B4074933C09F}"/>
    <cellStyle name="Note 8" xfId="741" xr:uid="{EC87A273-8911-48B7-A789-758FE5D5F24F}"/>
    <cellStyle name="Note 9" xfId="629" xr:uid="{0DA4364C-C83E-422B-B739-93E6F3CFF864}"/>
    <cellStyle name="Output 2" xfId="78" xr:uid="{BE852054-3041-4863-9405-38A253D20E82}"/>
    <cellStyle name="Output 2 2" xfId="607" xr:uid="{579C1405-9366-4BD9-9A21-26D27A67E8FE}"/>
    <cellStyle name="Output 2 3" xfId="561" xr:uid="{322A65A5-5C3B-417D-83F7-7F888CDED353}"/>
    <cellStyle name="Output 2 4" xfId="332" xr:uid="{25BF9773-DEE8-424F-B147-B6BDF1BB06C6}"/>
    <cellStyle name="Output 3" xfId="123" xr:uid="{0CC672B9-7B57-4D31-B48F-183DFA745837}"/>
    <cellStyle name="Output 4" xfId="560" xr:uid="{A7113FB1-33DC-480D-BFA6-E395381DA0FE}"/>
    <cellStyle name="Output 5" xfId="624" xr:uid="{C3E48B62-0E3B-4EBD-BC02-7D7F542BB3AC}"/>
    <cellStyle name="Output 6" xfId="225" xr:uid="{6E5EE281-9D4E-4C0C-A189-5F5C5A94847C}"/>
    <cellStyle name="Percent" xfId="6" builtinId="5"/>
    <cellStyle name="Percent 2" xfId="12" xr:uid="{87627E8B-3345-482F-8BCD-DDCF338BEE8A}"/>
    <cellStyle name="Percent 2 2" xfId="27" xr:uid="{04B7191D-0447-4708-BE86-16B968FC516C}"/>
    <cellStyle name="Percent 2 2 2" xfId="333" xr:uid="{6F1A1136-2789-44DE-965F-2954AD4F64AD}"/>
    <cellStyle name="Percent 2 3" xfId="250" xr:uid="{0C80A636-57D6-4904-8C7F-E8C700A90E80}"/>
    <cellStyle name="Percent 2 3 2" xfId="353" xr:uid="{30E75872-B0BF-4A6B-B532-6FC6DAB6D381}"/>
    <cellStyle name="Percent 2 3 2 2" xfId="375" xr:uid="{CC298678-8A31-43EB-9C5C-BB5FCA0ED3F4}"/>
    <cellStyle name="Percent 2 3 2 2 2" xfId="409" xr:uid="{49D3D832-5EB5-4308-9681-59FF0DD2B3BC}"/>
    <cellStyle name="Percent 2 3 2 2 2 2" xfId="478" xr:uid="{A8869DBA-F675-464D-B04F-D767E42A2B18}"/>
    <cellStyle name="Percent 2 3 2 2 3" xfId="444" xr:uid="{956D3850-C3A4-4852-ACC8-2082137794C4}"/>
    <cellStyle name="Percent 2 3 2 3" xfId="408" xr:uid="{64F4F9BD-55AB-4929-B3DF-326CBC1E713B}"/>
    <cellStyle name="Percent 2 3 2 3 2" xfId="477" xr:uid="{3DCDA4D2-2F56-4F03-B95F-492082BC72C2}"/>
    <cellStyle name="Percent 2 3 2 4" xfId="424" xr:uid="{9D1DD963-9D45-4AF2-BD35-EC109DF1EF01}"/>
    <cellStyle name="Percent 2 3 3" xfId="374" xr:uid="{BC9F742F-EE69-49F1-B047-EE0B4A41881C}"/>
    <cellStyle name="Percent 2 3 3 2" xfId="410" xr:uid="{29556C31-358D-468A-B2E2-1B96C1A05551}"/>
    <cellStyle name="Percent 2 3 3 2 2" xfId="479" xr:uid="{373D05D6-6F04-4675-8DE9-83F65CC5E234}"/>
    <cellStyle name="Percent 2 3 3 3" xfId="443" xr:uid="{25118FFB-1D09-4A24-BF64-0077D7E649DB}"/>
    <cellStyle name="Percent 2 3 4" xfId="407" xr:uid="{521BE20C-D19B-4B55-A245-69D747647564}"/>
    <cellStyle name="Percent 2 3 4 2" xfId="476" xr:uid="{57D0E0C0-FD60-4FD6-9638-285645553C44}"/>
    <cellStyle name="Percent 2 3 5" xfId="416" xr:uid="{E899B9A3-2A63-4391-963E-8BBF5E9F5F44}"/>
    <cellStyle name="Percent 2 3 6" xfId="275" xr:uid="{24490A7F-803A-44F3-B95B-501DADA24736}"/>
    <cellStyle name="Percent 3" xfId="84" xr:uid="{EA362BEC-7980-4EAB-9409-F3520724F004}"/>
    <cellStyle name="Percent 3 2" xfId="85" xr:uid="{4B7D33D9-D6FE-47D7-82DB-CBB5E1F0A341}"/>
    <cellStyle name="Percent 4" xfId="129" xr:uid="{AFD68F55-C5C6-4872-8213-2E3A1DAC20F1}"/>
    <cellStyle name="Percent 4 2" xfId="164" xr:uid="{9ACDFC50-4F9A-42EA-AE73-BD3C3DEE95CF}"/>
    <cellStyle name="Percent 4 3" xfId="726" xr:uid="{AC465D48-E212-4CC3-8021-6A9F75AD5A3E}"/>
    <cellStyle name="Percent 4 4" xfId="277" xr:uid="{0DBCA5E5-4578-486F-981F-001345640BEE}"/>
    <cellStyle name="Percent 5" xfId="127" xr:uid="{805BF114-025E-46B4-96AD-9D54F2E98699}"/>
    <cellStyle name="Percent 5 2" xfId="131" xr:uid="{D68E799E-70B7-4A13-A2A7-043624A79D9D}"/>
    <cellStyle name="Percent 5 2 2" xfId="148" xr:uid="{0A0B68E3-00D0-4440-ADF1-DA68563E3D71}"/>
    <cellStyle name="Percent 5 2 2 2" xfId="177" xr:uid="{78E94A4E-F797-4AC6-8ABB-F053C842BE79}"/>
    <cellStyle name="Percent 5 2 3" xfId="156" xr:uid="{0996462F-747D-4AE4-9DC7-DDCB9F7AE5C8}"/>
    <cellStyle name="Percent 5 2 4" xfId="166" xr:uid="{FCD4C6B3-8005-49DE-8D5F-BAF6EF31DA39}"/>
    <cellStyle name="Percent 5 3" xfId="145" xr:uid="{A721655C-2D80-45C4-95EB-61139C552506}"/>
    <cellStyle name="Percent 5 3 2" xfId="174" xr:uid="{29969D24-10C4-4688-9C88-6A1661D21455}"/>
    <cellStyle name="Percent 5 4" xfId="153" xr:uid="{8CE9257C-E320-4792-B9B7-C2153E169817}"/>
    <cellStyle name="Percent 5 5" xfId="162" xr:uid="{32B7E4ED-5D6B-4605-A6C2-726C1F4B231F}"/>
    <cellStyle name="Percent 5 6" xfId="334" xr:uid="{D892C69A-3EEA-48DA-AD94-89230E48F46F}"/>
    <cellStyle name="Percent 6" xfId="614" xr:uid="{C2BC4992-5662-478B-B6C5-BD7347B4997E}"/>
    <cellStyle name="Percent 7" xfId="180" xr:uid="{7219334B-0725-4ECD-8F6F-0866A0BE8306}"/>
    <cellStyle name="Percent 8" xfId="755" xr:uid="{4AEF0C0E-938B-4EAE-8696-C77AFAB7941A}"/>
    <cellStyle name="Standard_Mappe1 Diagramm 1" xfId="335" xr:uid="{9B0203DC-70FA-4EF4-B31F-0C9DCFB3FAFD}"/>
    <cellStyle name="Style 1" xfId="336" xr:uid="{E520E53B-C495-4B28-B86F-67481FAC64DB}"/>
    <cellStyle name="Title 2" xfId="86" xr:uid="{22B8F559-A05E-4061-A99F-B24ED1CFF4ED}"/>
    <cellStyle name="Title 2 2" xfId="608" xr:uid="{EF5631CC-635D-462E-8567-50E5704CB442}"/>
    <cellStyle name="Title 2 3" xfId="563" xr:uid="{6C6FFC68-12AE-44F1-B3F9-CA20B569D79E}"/>
    <cellStyle name="Title 3" xfId="337" xr:uid="{5C38C991-A264-4424-8947-AC3A830E02E5}"/>
    <cellStyle name="Title 4" xfId="562" xr:uid="{196CF8A6-7EEC-41B8-BF91-03FC99074390}"/>
    <cellStyle name="Title 5" xfId="615" xr:uid="{9350967F-F295-41ED-8EC0-224C655165B8}"/>
    <cellStyle name="Title 6" xfId="226" xr:uid="{D62A638C-E8B6-4BA0-B9BD-C78E6F5BAE2D}"/>
    <cellStyle name="Total 2" xfId="79" xr:uid="{EE1A10D9-C8E9-406E-BCE5-894D1E8458DF}"/>
    <cellStyle name="Total 2 2" xfId="609" xr:uid="{274BAD29-7C7F-4ABB-B1CC-342CE9B84778}"/>
    <cellStyle name="Total 2 3" xfId="565" xr:uid="{F008DE19-4B0A-4525-B662-92DDE45B0E7D}"/>
    <cellStyle name="Total 2 4" xfId="338" xr:uid="{CBCBD9C1-A39E-499D-8214-D4BD186899D2}"/>
    <cellStyle name="Total 3" xfId="124" xr:uid="{9916EA18-96D6-4593-BF9C-A26DA70450EE}"/>
    <cellStyle name="Total 4" xfId="564" xr:uid="{E2768725-D6FC-48D3-9DE6-9422A16B4E88}"/>
    <cellStyle name="Total 5" xfId="631" xr:uid="{B09BB3D4-A4FD-4F8D-9337-6A545EFB13AD}"/>
    <cellStyle name="Total 6" xfId="227" xr:uid="{D96E7B49-D1EF-44E0-860B-494D8A4D43E4}"/>
    <cellStyle name="User Input" xfId="80" xr:uid="{4E310D3A-030B-4252-B98D-0EB680FE2B7E}"/>
    <cellStyle name="User Input 2" xfId="240" xr:uid="{FC4E1EB7-CC55-4B22-BEC3-91375ED09F8B}"/>
    <cellStyle name="User Input 2 2" xfId="261" xr:uid="{6CEB1C7E-40EB-462F-BB63-0E42E8862648}"/>
    <cellStyle name="User Input 2 3" xfId="251" xr:uid="{5EC9A963-B841-4BFC-8322-52DE29714D11}"/>
    <cellStyle name="User Input 3" xfId="566" xr:uid="{7B905C78-23C6-45D0-BA4C-DF1D955F2830}"/>
    <cellStyle name="Währung [0]_Mappe1 Diagramm 1" xfId="339" xr:uid="{230E653C-527D-4B6F-B8ED-1571630F9D27}"/>
    <cellStyle name="Währung_Mappe1 Diagramm 1" xfId="340" xr:uid="{B8467CE2-3C39-4100-8482-FBE50F290749}"/>
    <cellStyle name="Warning Text 2" xfId="81" xr:uid="{9F45C74C-97B8-4665-BFA9-E4F1B7F85577}"/>
    <cellStyle name="Warning Text 2 2" xfId="610" xr:uid="{012DD32A-4897-47E1-9AC8-5704A35A2EA6}"/>
    <cellStyle name="Warning Text 2 3" xfId="568" xr:uid="{2861D8D3-B7F5-496F-A998-F8CD84CF1597}"/>
    <cellStyle name="Warning Text 2 4" xfId="341" xr:uid="{3A40F223-37AF-4FD7-B72F-419FF8FD11F9}"/>
    <cellStyle name="Warning Text 3" xfId="125" xr:uid="{ADD2D8A0-20BF-459A-8883-AD1701080EC9}"/>
    <cellStyle name="Warning Text 4" xfId="567" xr:uid="{BE8A8CFA-CCDF-48C5-A784-27F420204823}"/>
    <cellStyle name="Warning Text 5" xfId="628" xr:uid="{612A4EE2-E4F4-48DE-8D7B-141567DD33F1}"/>
    <cellStyle name="Warning Text 6" xfId="228" xr:uid="{6B4FF421-A187-49DD-A50B-A46427D39192}"/>
  </cellStyles>
  <dxfs count="5">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3"/>
        </patternFill>
      </fill>
    </dxf>
  </dxfs>
  <tableStyles count="1" defaultTableStyle="TableStyleMedium2" defaultPivotStyle="PivotStyleLight16">
    <tableStyle name="Table Style 2" pivot="0" count="5" xr9:uid="{13857DF9-3960-441C-B7DB-959AA4CC0583}">
      <tableStyleElement type="headerRow" dxfId="4"/>
      <tableStyleElement type="firstRowStripe" dxfId="3"/>
      <tableStyleElement type="secondRowStripe" dxfId="2"/>
      <tableStyleElement type="firstColumnStripe" dxfId="1"/>
      <tableStyleElement type="secondColumnStripe" size="3" dxfId="0"/>
    </tableStyle>
  </tableStyles>
  <colors>
    <mruColors>
      <color rgb="FF1BAF64"/>
      <color rgb="FF0087FF"/>
      <color rgb="FFCCFFCC"/>
      <color rgb="FF143C82"/>
      <color rgb="FF8C7DF0"/>
      <color rgb="FFC864BE"/>
      <color rgb="FFE8F3F4"/>
      <color rgb="FFAC75D5"/>
      <color rgb="FFFF0066"/>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556259</xdr:colOff>
      <xdr:row>0</xdr:row>
      <xdr:rowOff>561975</xdr:rowOff>
    </xdr:from>
    <xdr:to>
      <xdr:col>2</xdr:col>
      <xdr:colOff>1428697</xdr:colOff>
      <xdr:row>2</xdr:row>
      <xdr:rowOff>8766</xdr:rowOff>
    </xdr:to>
    <xdr:pic>
      <xdr:nvPicPr>
        <xdr:cNvPr id="2" name="Picture 1">
          <a:extLst>
            <a:ext uri="{FF2B5EF4-FFF2-40B4-BE49-F238E27FC236}">
              <a16:creationId xmlns:a16="http://schemas.microsoft.com/office/drawing/2014/main" id="{DE3C179A-DB32-44DF-80F8-8D7C893932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2359" y="561975"/>
          <a:ext cx="872438" cy="627891"/>
        </a:xfrm>
        <a:prstGeom prst="rect">
          <a:avLst/>
        </a:prstGeom>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SHEQMDS/Documents/Measuring%20and%20Reporting%20Tailings%20and%20Mine%20Wast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3EBA9-4645-4EFA-915D-25C6900A26FA}">
  <sheetPr codeName="Sheet2">
    <pageSetUpPr fitToPage="1"/>
  </sheetPr>
  <dimension ref="A1:E79"/>
  <sheetViews>
    <sheetView showGridLines="0" tabSelected="1" zoomScaleNormal="100" workbookViewId="0">
      <selection activeCell="G12" sqref="G12"/>
    </sheetView>
  </sheetViews>
  <sheetFormatPr defaultColWidth="9.109375" defaultRowHeight="12" customHeight="1" x14ac:dyDescent="0.3"/>
  <cols>
    <col min="1" max="1" width="13.5546875" style="20" customWidth="1"/>
    <col min="2" max="2" width="87" style="20" customWidth="1"/>
    <col min="3" max="3" width="21.88671875" style="30" bestFit="1" customWidth="1"/>
    <col min="4" max="4" width="11.44140625" style="20" customWidth="1"/>
    <col min="5" max="16384" width="9.109375" style="20"/>
  </cols>
  <sheetData>
    <row r="1" spans="1:5" ht="87" customHeight="1" x14ac:dyDescent="0.3">
      <c r="A1" s="138" t="s">
        <v>178</v>
      </c>
      <c r="B1" s="12"/>
      <c r="C1" s="27"/>
      <c r="D1" s="12"/>
      <c r="E1" s="12"/>
    </row>
    <row r="2" spans="1:5" ht="6" customHeight="1" x14ac:dyDescent="0.3">
      <c r="A2" s="101"/>
      <c r="B2" s="12"/>
      <c r="C2" s="27"/>
      <c r="D2" s="12"/>
      <c r="E2" s="12"/>
    </row>
    <row r="3" spans="1:5" ht="12" customHeight="1" thickBot="1" x14ac:dyDescent="0.35">
      <c r="A3" s="100" t="s">
        <v>177</v>
      </c>
      <c r="B3" s="12"/>
      <c r="C3" s="27"/>
      <c r="D3" s="12"/>
      <c r="E3" s="12"/>
    </row>
    <row r="4" spans="1:5" ht="21" customHeight="1" x14ac:dyDescent="0.3">
      <c r="A4" s="32" t="s">
        <v>44</v>
      </c>
      <c r="B4" s="33" t="s">
        <v>152</v>
      </c>
      <c r="C4" s="34" t="s">
        <v>166</v>
      </c>
      <c r="D4" s="15"/>
      <c r="E4" s="15"/>
    </row>
    <row r="5" spans="1:5" ht="12" customHeight="1" x14ac:dyDescent="0.3">
      <c r="A5" s="21"/>
      <c r="B5" s="18" t="s">
        <v>1</v>
      </c>
      <c r="C5" s="28"/>
      <c r="D5" s="12"/>
      <c r="E5" s="12"/>
    </row>
    <row r="6" spans="1:5" ht="12" customHeight="1" x14ac:dyDescent="0.3">
      <c r="A6" s="13" t="s">
        <v>2</v>
      </c>
      <c r="B6" s="14" t="s">
        <v>147</v>
      </c>
      <c r="C6" s="90">
        <v>147037.08908348109</v>
      </c>
      <c r="D6" s="12"/>
      <c r="E6" s="12"/>
    </row>
    <row r="7" spans="1:5" ht="12" customHeight="1" x14ac:dyDescent="0.3">
      <c r="A7" s="13" t="s">
        <v>2</v>
      </c>
      <c r="B7" s="14" t="s">
        <v>72</v>
      </c>
      <c r="C7" s="25">
        <v>0.97381816789946718</v>
      </c>
      <c r="D7" s="12"/>
      <c r="E7" s="12"/>
    </row>
    <row r="8" spans="1:5" ht="24" x14ac:dyDescent="0.3">
      <c r="A8" s="13" t="s">
        <v>3</v>
      </c>
      <c r="B8" s="14" t="s">
        <v>71</v>
      </c>
      <c r="C8" s="91" t="s">
        <v>168</v>
      </c>
      <c r="D8" s="12"/>
      <c r="E8" s="12"/>
    </row>
    <row r="9" spans="1:5" ht="12" customHeight="1" x14ac:dyDescent="0.3">
      <c r="A9" s="21"/>
      <c r="B9" s="18" t="s">
        <v>87</v>
      </c>
      <c r="C9" s="28"/>
      <c r="D9" s="12"/>
      <c r="E9" s="12"/>
    </row>
    <row r="10" spans="1:5" ht="12" customHeight="1" x14ac:dyDescent="0.3">
      <c r="A10" s="22" t="s">
        <v>7</v>
      </c>
      <c r="B10" s="15" t="s">
        <v>73</v>
      </c>
      <c r="C10" s="92">
        <v>55.551000000000002</v>
      </c>
      <c r="D10" s="12"/>
      <c r="E10" s="12"/>
    </row>
    <row r="11" spans="1:5" ht="12" customHeight="1" x14ac:dyDescent="0.3">
      <c r="A11" s="22" t="s">
        <v>7</v>
      </c>
      <c r="B11" s="15" t="s">
        <v>148</v>
      </c>
      <c r="C11" s="92">
        <v>282.15899999999999</v>
      </c>
      <c r="D11" s="12"/>
      <c r="E11" s="12"/>
    </row>
    <row r="12" spans="1:5" ht="12" customHeight="1" x14ac:dyDescent="0.3">
      <c r="A12" s="22" t="s">
        <v>7</v>
      </c>
      <c r="B12" s="15" t="s">
        <v>149</v>
      </c>
      <c r="C12" s="92">
        <v>0</v>
      </c>
      <c r="D12" s="12"/>
      <c r="E12" s="12"/>
    </row>
    <row r="13" spans="1:5" ht="12" customHeight="1" x14ac:dyDescent="0.3">
      <c r="A13" s="22" t="s">
        <v>7</v>
      </c>
      <c r="B13" s="15" t="s">
        <v>150</v>
      </c>
      <c r="C13" s="92">
        <v>216.35599999999999</v>
      </c>
      <c r="D13" s="12"/>
      <c r="E13" s="12"/>
    </row>
    <row r="14" spans="1:5" ht="12" customHeight="1" x14ac:dyDescent="0.3">
      <c r="A14" s="22" t="s">
        <v>7</v>
      </c>
      <c r="B14" s="15" t="s">
        <v>74</v>
      </c>
      <c r="C14" s="93" t="s">
        <v>16</v>
      </c>
      <c r="D14" s="12"/>
      <c r="E14" s="12"/>
    </row>
    <row r="15" spans="1:5" ht="12" customHeight="1" x14ac:dyDescent="0.3">
      <c r="A15" s="22" t="s">
        <v>7</v>
      </c>
      <c r="B15" s="15" t="s">
        <v>75</v>
      </c>
      <c r="C15" s="93" t="s">
        <v>16</v>
      </c>
      <c r="D15" s="12"/>
      <c r="E15" s="12"/>
    </row>
    <row r="16" spans="1:5" ht="12" customHeight="1" x14ac:dyDescent="0.3">
      <c r="A16" s="22" t="s">
        <v>7</v>
      </c>
      <c r="B16" s="15" t="s">
        <v>88</v>
      </c>
      <c r="C16" s="94">
        <v>81.428999999999988</v>
      </c>
      <c r="D16" s="12"/>
      <c r="E16" s="12"/>
    </row>
    <row r="17" spans="1:5" ht="12" customHeight="1" x14ac:dyDescent="0.3">
      <c r="A17" s="23"/>
      <c r="B17" s="18" t="s">
        <v>70</v>
      </c>
      <c r="C17" s="28"/>
      <c r="D17" s="12"/>
      <c r="E17" s="12"/>
    </row>
    <row r="18" spans="1:5" ht="12" customHeight="1" x14ac:dyDescent="0.3">
      <c r="A18" s="13" t="s">
        <v>4</v>
      </c>
      <c r="B18" s="15" t="s">
        <v>76</v>
      </c>
      <c r="C18" s="90">
        <v>4008728.2540725651</v>
      </c>
      <c r="D18" s="12"/>
      <c r="E18" s="12"/>
    </row>
    <row r="19" spans="1:5" ht="12" customHeight="1" x14ac:dyDescent="0.3">
      <c r="A19" s="13" t="s">
        <v>4</v>
      </c>
      <c r="B19" s="15" t="s">
        <v>69</v>
      </c>
      <c r="C19" s="95">
        <v>0.41605321566349535</v>
      </c>
      <c r="D19" s="12"/>
      <c r="E19" s="12"/>
    </row>
    <row r="20" spans="1:5" ht="12" customHeight="1" x14ac:dyDescent="0.3">
      <c r="A20" s="13" t="s">
        <v>4</v>
      </c>
      <c r="B20" s="15" t="s">
        <v>68</v>
      </c>
      <c r="C20" s="95" t="s">
        <v>53</v>
      </c>
      <c r="D20" s="12"/>
      <c r="E20" s="12"/>
    </row>
    <row r="21" spans="1:5" ht="12" customHeight="1" x14ac:dyDescent="0.3">
      <c r="A21" s="23"/>
      <c r="B21" s="18" t="s">
        <v>67</v>
      </c>
      <c r="C21" s="28"/>
      <c r="D21" s="12"/>
      <c r="E21" s="12"/>
    </row>
    <row r="22" spans="1:5" ht="13.8" x14ac:dyDescent="0.3">
      <c r="A22" s="13" t="s">
        <v>5</v>
      </c>
      <c r="B22" s="15" t="s">
        <v>151</v>
      </c>
      <c r="C22" s="90">
        <v>13071.455430000002</v>
      </c>
      <c r="D22" s="12"/>
      <c r="E22" s="12"/>
    </row>
    <row r="23" spans="1:5" ht="12" customHeight="1" x14ac:dyDescent="0.3">
      <c r="A23" s="13" t="s">
        <v>5</v>
      </c>
      <c r="B23" s="15" t="s">
        <v>66</v>
      </c>
      <c r="C23" s="96" t="s">
        <v>53</v>
      </c>
      <c r="D23" s="12"/>
      <c r="E23" s="12"/>
    </row>
    <row r="24" spans="1:5" ht="12" customHeight="1" x14ac:dyDescent="0.3">
      <c r="A24" s="13" t="s">
        <v>5</v>
      </c>
      <c r="B24" s="14" t="s">
        <v>79</v>
      </c>
      <c r="C24" s="25">
        <v>0</v>
      </c>
      <c r="D24" s="12"/>
      <c r="E24" s="12"/>
    </row>
    <row r="25" spans="1:5" x14ac:dyDescent="0.3">
      <c r="A25" s="13" t="s">
        <v>6</v>
      </c>
      <c r="B25" s="15" t="s">
        <v>65</v>
      </c>
      <c r="C25" s="90">
        <v>0</v>
      </c>
      <c r="D25" s="12"/>
      <c r="E25" s="12"/>
    </row>
    <row r="26" spans="1:5" ht="12" customHeight="1" x14ac:dyDescent="0.3">
      <c r="A26" s="23"/>
      <c r="B26" s="26" t="s">
        <v>64</v>
      </c>
      <c r="C26" s="28"/>
      <c r="D26" s="12"/>
      <c r="E26" s="12"/>
    </row>
    <row r="27" spans="1:5" ht="12" customHeight="1" x14ac:dyDescent="0.3">
      <c r="A27" s="35" t="s">
        <v>128</v>
      </c>
      <c r="B27" s="14" t="s">
        <v>132</v>
      </c>
      <c r="C27" s="90">
        <v>9144.5224300188002</v>
      </c>
      <c r="D27" s="12"/>
      <c r="E27" s="12"/>
    </row>
    <row r="28" spans="1:5" ht="12" customHeight="1" x14ac:dyDescent="0.3">
      <c r="A28" s="35" t="s">
        <v>129</v>
      </c>
      <c r="B28" s="14" t="s">
        <v>133</v>
      </c>
      <c r="C28" s="29">
        <v>159182</v>
      </c>
      <c r="D28" s="12"/>
      <c r="E28" s="12"/>
    </row>
    <row r="29" spans="1:5" ht="12" customHeight="1" x14ac:dyDescent="0.3">
      <c r="A29" s="35" t="s">
        <v>134</v>
      </c>
      <c r="B29" s="14" t="s">
        <v>135</v>
      </c>
      <c r="C29" s="89" t="s">
        <v>53</v>
      </c>
      <c r="D29" s="12"/>
      <c r="E29" s="12"/>
    </row>
    <row r="30" spans="1:5" ht="12" customHeight="1" x14ac:dyDescent="0.3">
      <c r="A30" s="35" t="s">
        <v>130</v>
      </c>
      <c r="B30" s="14" t="s">
        <v>136</v>
      </c>
      <c r="C30" s="29">
        <v>314.0717720188</v>
      </c>
      <c r="D30" s="12"/>
      <c r="E30" s="12"/>
    </row>
    <row r="31" spans="1:5" ht="12" customHeight="1" x14ac:dyDescent="0.3">
      <c r="A31" s="35" t="s">
        <v>137</v>
      </c>
      <c r="B31" s="14" t="s">
        <v>138</v>
      </c>
      <c r="C31" s="29">
        <v>168.8651332</v>
      </c>
      <c r="D31" s="12"/>
      <c r="E31" s="12"/>
    </row>
    <row r="32" spans="1:5" x14ac:dyDescent="0.3">
      <c r="A32" s="35" t="s">
        <v>139</v>
      </c>
      <c r="B32" s="14" t="s">
        <v>140</v>
      </c>
      <c r="C32" s="88">
        <v>0</v>
      </c>
      <c r="D32" s="12"/>
      <c r="E32" s="12"/>
    </row>
    <row r="33" spans="1:5" x14ac:dyDescent="0.3">
      <c r="A33" s="35" t="s">
        <v>141</v>
      </c>
      <c r="B33" s="14" t="s">
        <v>142</v>
      </c>
      <c r="C33" s="91" t="s">
        <v>169</v>
      </c>
      <c r="D33" s="12"/>
      <c r="E33" s="12"/>
    </row>
    <row r="34" spans="1:5" ht="12" customHeight="1" x14ac:dyDescent="0.3">
      <c r="A34" s="36"/>
      <c r="B34" s="26" t="s">
        <v>143</v>
      </c>
      <c r="C34" s="28"/>
      <c r="D34" s="12"/>
      <c r="E34" s="12"/>
    </row>
    <row r="35" spans="1:5" ht="48" x14ac:dyDescent="0.3">
      <c r="A35" s="37" t="s">
        <v>131</v>
      </c>
      <c r="B35" s="30" t="s">
        <v>144</v>
      </c>
      <c r="C35" s="91" t="s">
        <v>170</v>
      </c>
      <c r="D35" s="12"/>
      <c r="E35" s="12"/>
    </row>
    <row r="36" spans="1:5" ht="12" customHeight="1" x14ac:dyDescent="0.3">
      <c r="A36" s="37" t="s">
        <v>131</v>
      </c>
      <c r="B36" s="14" t="s">
        <v>165</v>
      </c>
      <c r="C36" s="90" t="s">
        <v>170</v>
      </c>
      <c r="D36" s="12"/>
      <c r="E36" s="12"/>
    </row>
    <row r="37" spans="1:5" ht="24" x14ac:dyDescent="0.3">
      <c r="A37" s="37" t="s">
        <v>145</v>
      </c>
      <c r="B37" s="30" t="s">
        <v>146</v>
      </c>
      <c r="C37" s="91" t="s">
        <v>171</v>
      </c>
      <c r="D37" s="12"/>
      <c r="E37" s="12"/>
    </row>
    <row r="38" spans="1:5" ht="29.25" customHeight="1" thickBot="1" x14ac:dyDescent="0.35">
      <c r="A38" s="37" t="s">
        <v>163</v>
      </c>
      <c r="B38" s="30" t="s">
        <v>164</v>
      </c>
      <c r="C38" s="91" t="s">
        <v>172</v>
      </c>
      <c r="D38" s="15"/>
      <c r="E38" s="15"/>
    </row>
    <row r="39" spans="1:5" ht="12" customHeight="1" x14ac:dyDescent="0.3">
      <c r="A39" s="32" t="s">
        <v>44</v>
      </c>
      <c r="B39" s="33" t="s">
        <v>152</v>
      </c>
      <c r="C39" s="34" t="s">
        <v>166</v>
      </c>
      <c r="D39" s="12"/>
      <c r="E39" s="12"/>
    </row>
    <row r="40" spans="1:5" ht="12" customHeight="1" x14ac:dyDescent="0.3">
      <c r="A40" s="23"/>
      <c r="B40" s="26" t="s">
        <v>63</v>
      </c>
      <c r="C40" s="28"/>
      <c r="D40" s="12"/>
      <c r="E40" s="12"/>
    </row>
    <row r="41" spans="1:5" x14ac:dyDescent="0.3">
      <c r="A41" s="13" t="s">
        <v>32</v>
      </c>
      <c r="B41" s="15" t="s">
        <v>33</v>
      </c>
      <c r="C41" s="91" t="s">
        <v>173</v>
      </c>
      <c r="D41" s="12"/>
      <c r="E41" s="12"/>
    </row>
    <row r="42" spans="1:5" ht="24" x14ac:dyDescent="0.3">
      <c r="A42" s="13" t="s">
        <v>34</v>
      </c>
      <c r="B42" s="19" t="s">
        <v>81</v>
      </c>
      <c r="C42" s="25">
        <v>0.2</v>
      </c>
      <c r="D42" s="12"/>
      <c r="E42" s="12"/>
    </row>
    <row r="43" spans="1:5" ht="24" x14ac:dyDescent="0.3">
      <c r="A43" s="13" t="s">
        <v>34</v>
      </c>
      <c r="B43" s="19" t="s">
        <v>82</v>
      </c>
      <c r="C43" s="25">
        <v>0.2</v>
      </c>
      <c r="D43" s="12"/>
      <c r="E43" s="12"/>
    </row>
    <row r="44" spans="1:5" ht="24" x14ac:dyDescent="0.3">
      <c r="A44" s="13" t="s">
        <v>34</v>
      </c>
      <c r="B44" s="19" t="s">
        <v>83</v>
      </c>
      <c r="C44" s="25">
        <v>0</v>
      </c>
      <c r="D44" s="12"/>
      <c r="E44" s="12"/>
    </row>
    <row r="45" spans="1:5" x14ac:dyDescent="0.3">
      <c r="A45" s="13" t="s">
        <v>35</v>
      </c>
      <c r="B45" s="15" t="s">
        <v>36</v>
      </c>
      <c r="C45" s="25">
        <v>0.39800000000000002</v>
      </c>
      <c r="D45" s="12"/>
    </row>
    <row r="46" spans="1:5" ht="12" customHeight="1" x14ac:dyDescent="0.3">
      <c r="A46" s="13" t="s">
        <v>35</v>
      </c>
      <c r="B46" s="15" t="s">
        <v>37</v>
      </c>
      <c r="C46" s="25">
        <v>0.57699999999999996</v>
      </c>
      <c r="D46" s="12"/>
      <c r="E46" s="12"/>
    </row>
    <row r="47" spans="1:5" ht="12" customHeight="1" x14ac:dyDescent="0.3">
      <c r="A47" s="23"/>
      <c r="B47" s="31" t="s">
        <v>62</v>
      </c>
      <c r="C47" s="97"/>
      <c r="D47" s="12"/>
      <c r="E47" s="12"/>
    </row>
    <row r="48" spans="1:5" ht="12" customHeight="1" x14ac:dyDescent="0.3">
      <c r="A48" s="13" t="s">
        <v>14</v>
      </c>
      <c r="B48" s="12" t="s">
        <v>15</v>
      </c>
      <c r="C48" s="95">
        <v>0</v>
      </c>
      <c r="D48" s="12"/>
      <c r="E48" s="12"/>
    </row>
    <row r="49" spans="1:5" ht="12" customHeight="1" x14ac:dyDescent="0.3">
      <c r="A49" s="13" t="s">
        <v>14</v>
      </c>
      <c r="B49" s="12" t="s">
        <v>17</v>
      </c>
      <c r="C49" s="95">
        <v>0</v>
      </c>
      <c r="D49" s="12"/>
      <c r="E49" s="12"/>
    </row>
    <row r="50" spans="1:5" ht="12" customHeight="1" x14ac:dyDescent="0.3">
      <c r="A50" s="13" t="s">
        <v>18</v>
      </c>
      <c r="B50" s="12" t="s">
        <v>61</v>
      </c>
      <c r="C50" s="95">
        <v>0.77</v>
      </c>
      <c r="D50" s="12"/>
      <c r="E50" s="12"/>
    </row>
    <row r="51" spans="1:5" x14ac:dyDescent="0.3">
      <c r="A51" s="13" t="s">
        <v>18</v>
      </c>
      <c r="B51" s="12" t="s">
        <v>60</v>
      </c>
      <c r="C51" s="95">
        <v>0.81</v>
      </c>
      <c r="D51" s="12"/>
      <c r="E51" s="12"/>
    </row>
    <row r="52" spans="1:5" ht="12" customHeight="1" x14ac:dyDescent="0.3">
      <c r="A52" s="13" t="s">
        <v>19</v>
      </c>
      <c r="B52" s="15" t="s">
        <v>59</v>
      </c>
      <c r="C52" s="91" t="s">
        <v>174</v>
      </c>
      <c r="D52" s="12"/>
      <c r="E52" s="12"/>
    </row>
    <row r="53" spans="1:5" x14ac:dyDescent="0.3">
      <c r="A53" s="23"/>
      <c r="B53" s="31" t="s">
        <v>20</v>
      </c>
      <c r="C53" s="28"/>
      <c r="D53" s="12"/>
      <c r="E53" s="12"/>
    </row>
    <row r="54" spans="1:5" ht="12" customHeight="1" x14ac:dyDescent="0.3">
      <c r="A54" s="13" t="s">
        <v>21</v>
      </c>
      <c r="B54" s="15" t="s">
        <v>22</v>
      </c>
      <c r="C54" s="91" t="s">
        <v>175</v>
      </c>
      <c r="D54" s="12"/>
      <c r="E54" s="12"/>
    </row>
    <row r="55" spans="1:5" ht="12" customHeight="1" x14ac:dyDescent="0.3">
      <c r="A55" s="13" t="s">
        <v>23</v>
      </c>
      <c r="B55" s="15" t="s">
        <v>24</v>
      </c>
      <c r="C55" s="90">
        <v>3</v>
      </c>
      <c r="D55" s="12"/>
      <c r="E55" s="12"/>
    </row>
    <row r="56" spans="1:5" ht="12" customHeight="1" x14ac:dyDescent="0.3">
      <c r="A56" s="13" t="s">
        <v>23</v>
      </c>
      <c r="B56" s="15" t="s">
        <v>167</v>
      </c>
      <c r="C56" s="90">
        <v>5</v>
      </c>
      <c r="D56" s="12"/>
      <c r="E56" s="12"/>
    </row>
    <row r="57" spans="1:5" ht="12" customHeight="1" x14ac:dyDescent="0.3">
      <c r="A57" s="23"/>
      <c r="B57" s="31" t="s">
        <v>58</v>
      </c>
      <c r="C57" s="28"/>
      <c r="D57" s="12"/>
      <c r="E57" s="12"/>
    </row>
    <row r="58" spans="1:5" x14ac:dyDescent="0.3">
      <c r="A58" s="13" t="s">
        <v>25</v>
      </c>
      <c r="B58" s="15" t="s">
        <v>26</v>
      </c>
      <c r="C58" s="25">
        <v>0.28000000000000003</v>
      </c>
      <c r="D58" s="12"/>
      <c r="E58" s="12"/>
    </row>
    <row r="59" spans="1:5" x14ac:dyDescent="0.3">
      <c r="A59" s="13" t="s">
        <v>25</v>
      </c>
      <c r="B59" s="15" t="s">
        <v>89</v>
      </c>
      <c r="C59" s="25">
        <v>0.28999999999999998</v>
      </c>
      <c r="D59" s="12"/>
      <c r="E59" s="12"/>
    </row>
    <row r="60" spans="1:5" ht="12" customHeight="1" x14ac:dyDescent="0.3">
      <c r="A60" s="13" t="s">
        <v>25</v>
      </c>
      <c r="B60" s="15" t="s">
        <v>90</v>
      </c>
      <c r="C60" s="25">
        <v>0</v>
      </c>
      <c r="D60" s="12"/>
      <c r="E60" s="12"/>
    </row>
    <row r="61" spans="1:5" ht="12" customHeight="1" x14ac:dyDescent="0.3">
      <c r="A61" s="13" t="s">
        <v>27</v>
      </c>
      <c r="B61" s="15" t="s">
        <v>28</v>
      </c>
      <c r="C61" s="90">
        <v>0</v>
      </c>
      <c r="D61" s="12"/>
      <c r="E61" s="12"/>
    </row>
    <row r="62" spans="1:5" ht="12" customHeight="1" x14ac:dyDescent="0.3">
      <c r="A62" s="13" t="s">
        <v>27</v>
      </c>
      <c r="B62" s="15" t="s">
        <v>77</v>
      </c>
      <c r="C62" s="90">
        <v>0</v>
      </c>
      <c r="D62" s="12"/>
      <c r="E62" s="12"/>
    </row>
    <row r="63" spans="1:5" ht="12" customHeight="1" x14ac:dyDescent="0.3">
      <c r="A63" s="23"/>
      <c r="B63" s="31" t="s">
        <v>8</v>
      </c>
      <c r="C63" s="28"/>
      <c r="D63" s="12"/>
      <c r="E63" s="12"/>
    </row>
    <row r="64" spans="1:5" ht="12" customHeight="1" x14ac:dyDescent="0.3">
      <c r="A64" s="13" t="s">
        <v>9</v>
      </c>
      <c r="B64" s="15" t="s">
        <v>10</v>
      </c>
      <c r="C64" s="98">
        <v>1.6120000000000001</v>
      </c>
      <c r="D64" s="12"/>
      <c r="E64" s="12"/>
    </row>
    <row r="65" spans="1:5" ht="12" customHeight="1" x14ac:dyDescent="0.3">
      <c r="A65" s="13" t="s">
        <v>9</v>
      </c>
      <c r="B65" s="15" t="s">
        <v>11</v>
      </c>
      <c r="C65" s="98">
        <v>2.0979999999999999</v>
      </c>
      <c r="D65" s="12"/>
      <c r="E65" s="12"/>
    </row>
    <row r="66" spans="1:5" ht="12" customHeight="1" x14ac:dyDescent="0.3">
      <c r="A66" s="13" t="s">
        <v>9</v>
      </c>
      <c r="B66" s="15" t="s">
        <v>12</v>
      </c>
      <c r="C66" s="90">
        <v>0</v>
      </c>
      <c r="D66" s="12"/>
      <c r="E66" s="12"/>
    </row>
    <row r="67" spans="1:5" ht="12" customHeight="1" x14ac:dyDescent="0.3">
      <c r="A67" s="13" t="s">
        <v>9</v>
      </c>
      <c r="B67" s="15" t="s">
        <v>13</v>
      </c>
      <c r="C67" s="90">
        <v>0</v>
      </c>
      <c r="D67" s="12"/>
      <c r="E67" s="12"/>
    </row>
    <row r="68" spans="1:5" ht="12" customHeight="1" x14ac:dyDescent="0.3">
      <c r="A68" s="13" t="s">
        <v>9</v>
      </c>
      <c r="B68" s="15" t="s">
        <v>57</v>
      </c>
      <c r="C68" s="91" t="s">
        <v>53</v>
      </c>
      <c r="D68" s="12"/>
      <c r="E68" s="12"/>
    </row>
    <row r="69" spans="1:5" ht="12" customHeight="1" x14ac:dyDescent="0.3">
      <c r="A69" s="13" t="s">
        <v>9</v>
      </c>
      <c r="B69" s="15" t="s">
        <v>56</v>
      </c>
      <c r="C69" s="91" t="s">
        <v>53</v>
      </c>
      <c r="D69" s="12"/>
      <c r="E69" s="12"/>
    </row>
    <row r="70" spans="1:5" ht="12" customHeight="1" x14ac:dyDescent="0.3">
      <c r="A70" s="13" t="s">
        <v>9</v>
      </c>
      <c r="B70" s="15" t="s">
        <v>55</v>
      </c>
      <c r="C70" s="90">
        <v>38.35</v>
      </c>
      <c r="D70" s="12"/>
      <c r="E70" s="12"/>
    </row>
    <row r="71" spans="1:5" ht="12" customHeight="1" x14ac:dyDescent="0.3">
      <c r="A71" s="13" t="s">
        <v>9</v>
      </c>
      <c r="B71" s="15" t="s">
        <v>49</v>
      </c>
      <c r="C71" s="90" t="s">
        <v>53</v>
      </c>
      <c r="D71" s="12"/>
      <c r="E71" s="12"/>
    </row>
    <row r="72" spans="1:5" x14ac:dyDescent="0.3">
      <c r="A72" s="23"/>
      <c r="B72" s="18" t="s">
        <v>54</v>
      </c>
      <c r="C72" s="28"/>
      <c r="D72" s="12"/>
      <c r="E72" s="12"/>
    </row>
    <row r="73" spans="1:5" x14ac:dyDescent="0.3">
      <c r="A73" s="13" t="s">
        <v>29</v>
      </c>
      <c r="B73" s="15" t="s">
        <v>30</v>
      </c>
      <c r="C73" s="91" t="s">
        <v>176</v>
      </c>
      <c r="D73" s="12"/>
      <c r="E73" s="12"/>
    </row>
    <row r="74" spans="1:5" ht="12" customHeight="1" thickBot="1" x14ac:dyDescent="0.35">
      <c r="A74" s="16" t="s">
        <v>31</v>
      </c>
      <c r="B74" s="17" t="s">
        <v>78</v>
      </c>
      <c r="C74" s="99">
        <v>0</v>
      </c>
      <c r="D74" s="12"/>
      <c r="E74" s="12"/>
    </row>
    <row r="75" spans="1:5" ht="12" customHeight="1" x14ac:dyDescent="0.3">
      <c r="A75" s="12"/>
      <c r="B75" s="12"/>
      <c r="C75" s="12"/>
      <c r="D75" s="12"/>
      <c r="E75" s="12"/>
    </row>
    <row r="76" spans="1:5" ht="12" customHeight="1" x14ac:dyDescent="0.3">
      <c r="A76" s="24"/>
      <c r="B76" s="15"/>
      <c r="C76" s="27"/>
      <c r="D76" s="12"/>
      <c r="E76" s="12"/>
    </row>
    <row r="77" spans="1:5" ht="12" customHeight="1" x14ac:dyDescent="0.3">
      <c r="A77" s="24"/>
      <c r="B77" s="15"/>
      <c r="C77" s="27"/>
      <c r="D77" s="12"/>
      <c r="E77" s="12"/>
    </row>
    <row r="78" spans="1:5" ht="12" customHeight="1" x14ac:dyDescent="0.3">
      <c r="A78" s="24"/>
      <c r="B78" s="15"/>
      <c r="C78" s="27"/>
      <c r="D78" s="12"/>
      <c r="E78" s="12"/>
    </row>
    <row r="79" spans="1:5" ht="12" customHeight="1" x14ac:dyDescent="0.3">
      <c r="A79" s="24"/>
      <c r="B79" s="15"/>
      <c r="C79" s="27"/>
    </row>
  </sheetData>
  <pageMargins left="0.7" right="0.7" top="0.75" bottom="0.75" header="0.3" footer="0.3"/>
  <pageSetup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FCE3-33EB-488F-B850-3C2801B680F0}">
  <sheetPr codeName="Sheet26"/>
  <dimension ref="A1:BJ70"/>
  <sheetViews>
    <sheetView zoomScaleNormal="100" workbookViewId="0">
      <pane xSplit="7" ySplit="21" topLeftCell="H22" activePane="bottomRight" state="frozen"/>
      <selection activeCell="L9" sqref="L9:R9"/>
      <selection pane="topRight" activeCell="L9" sqref="L9:R9"/>
      <selection pane="bottomLeft" activeCell="L9" sqref="L9:R9"/>
      <selection pane="bottomRight" activeCell="V13" sqref="V13"/>
    </sheetView>
  </sheetViews>
  <sheetFormatPr defaultColWidth="9.109375" defaultRowHeight="14.4" x14ac:dyDescent="0.3"/>
  <cols>
    <col min="1" max="6" width="9.109375" style="40" hidden="1" customWidth="1"/>
    <col min="7" max="7" width="56.109375" style="40" customWidth="1"/>
    <col min="8" max="8" width="9.109375" style="40"/>
    <col min="9" max="15" width="10.33203125" style="40" customWidth="1"/>
    <col min="16" max="16" width="10.5546875" style="40" customWidth="1"/>
    <col min="17" max="17" width="10.33203125" style="40" customWidth="1"/>
    <col min="18" max="18" width="11.33203125" style="40" customWidth="1"/>
    <col min="19" max="35" width="10.33203125" style="40" customWidth="1"/>
    <col min="36" max="16384" width="9.109375" style="40"/>
  </cols>
  <sheetData>
    <row r="1" spans="1:62" x14ac:dyDescent="0.3">
      <c r="A1" s="2"/>
      <c r="B1" s="2"/>
      <c r="C1" s="2"/>
      <c r="D1" s="7" t="s">
        <v>115</v>
      </c>
      <c r="E1" s="2"/>
      <c r="F1" s="2"/>
      <c r="G1" s="132" t="s">
        <v>154</v>
      </c>
      <c r="H1" s="132"/>
      <c r="I1" s="132"/>
      <c r="J1" s="39"/>
      <c r="K1" s="39"/>
      <c r="L1" s="39"/>
      <c r="M1" s="39"/>
      <c r="N1" s="39"/>
      <c r="O1" s="39"/>
      <c r="P1" s="39"/>
      <c r="Q1" s="39"/>
      <c r="R1" s="39"/>
    </row>
    <row r="2" spans="1:62" x14ac:dyDescent="0.3">
      <c r="A2" s="2"/>
      <c r="B2" s="2"/>
      <c r="C2" s="2"/>
      <c r="D2" s="2"/>
      <c r="E2" s="2"/>
      <c r="F2" s="2"/>
      <c r="G2" s="39"/>
      <c r="I2" s="39"/>
      <c r="J2" s="39"/>
      <c r="K2" s="39"/>
      <c r="L2" s="39"/>
      <c r="M2" s="39"/>
      <c r="N2" s="39"/>
      <c r="O2" s="39"/>
      <c r="P2" s="39"/>
      <c r="Q2" s="39"/>
      <c r="R2" s="39"/>
    </row>
    <row r="3" spans="1:62" x14ac:dyDescent="0.3">
      <c r="A3" s="2"/>
      <c r="B3" s="2"/>
      <c r="C3" s="2"/>
      <c r="D3" s="2"/>
      <c r="E3" s="2"/>
      <c r="F3" s="2"/>
      <c r="G3" s="41" t="s">
        <v>100</v>
      </c>
      <c r="H3" s="39" t="s">
        <v>80</v>
      </c>
      <c r="I3" s="39"/>
      <c r="K3" s="39"/>
      <c r="L3" s="39"/>
      <c r="M3" s="39"/>
      <c r="N3" s="39"/>
      <c r="O3" s="39"/>
      <c r="P3" s="39"/>
      <c r="Q3" s="39"/>
      <c r="R3" s="39"/>
    </row>
    <row r="4" spans="1:62" x14ac:dyDescent="0.3">
      <c r="A4" s="2"/>
      <c r="B4" s="2"/>
      <c r="C4" s="2"/>
      <c r="D4" s="2"/>
      <c r="E4" s="2"/>
      <c r="F4" s="2"/>
      <c r="G4" s="41" t="s">
        <v>98</v>
      </c>
      <c r="H4" s="39" t="s">
        <v>155</v>
      </c>
      <c r="I4" s="39"/>
      <c r="K4" s="39"/>
      <c r="L4" s="39"/>
      <c r="M4" s="39"/>
      <c r="N4" s="39"/>
      <c r="O4" s="39"/>
      <c r="P4" s="39"/>
      <c r="Q4" s="39"/>
      <c r="R4" s="39"/>
    </row>
    <row r="5" spans="1:62" x14ac:dyDescent="0.3">
      <c r="A5" s="2"/>
      <c r="B5" s="2"/>
      <c r="C5" s="2"/>
      <c r="D5" s="2"/>
      <c r="E5" s="2"/>
      <c r="F5" s="2"/>
      <c r="G5" s="42"/>
      <c r="H5" s="42"/>
      <c r="I5" s="42"/>
      <c r="J5" s="42"/>
      <c r="K5" s="42"/>
      <c r="L5" s="42"/>
      <c r="M5" s="42"/>
      <c r="N5" s="39"/>
      <c r="O5" s="39"/>
      <c r="P5" s="39"/>
      <c r="Q5" s="39"/>
      <c r="R5" s="39"/>
    </row>
    <row r="6" spans="1:62" x14ac:dyDescent="0.3">
      <c r="A6" s="2"/>
      <c r="B6" s="2"/>
      <c r="C6" s="2"/>
      <c r="D6" s="2"/>
      <c r="E6" s="2"/>
      <c r="F6" s="2"/>
      <c r="G6" s="43"/>
      <c r="H6" s="133" t="s">
        <v>91</v>
      </c>
      <c r="I6" s="134"/>
      <c r="J6" s="135" t="s">
        <v>44</v>
      </c>
      <c r="K6" s="136"/>
      <c r="L6" s="136"/>
      <c r="M6" s="136"/>
      <c r="N6" s="136"/>
      <c r="O6" s="136"/>
      <c r="P6" s="136"/>
      <c r="Q6" s="136"/>
      <c r="R6" s="137"/>
    </row>
    <row r="7" spans="1:62" x14ac:dyDescent="0.3">
      <c r="A7" s="2"/>
      <c r="B7" s="2"/>
      <c r="C7" s="2"/>
      <c r="D7" s="2"/>
      <c r="E7" s="2"/>
      <c r="F7" s="2"/>
      <c r="G7" s="44" t="s">
        <v>92</v>
      </c>
      <c r="H7" s="127" t="s">
        <v>93</v>
      </c>
      <c r="I7" s="128"/>
      <c r="J7" s="129" t="s">
        <v>116</v>
      </c>
      <c r="K7" s="130"/>
      <c r="L7" s="130"/>
      <c r="M7" s="130"/>
      <c r="N7" s="130"/>
      <c r="O7" s="130"/>
      <c r="P7" s="130"/>
      <c r="Q7" s="130"/>
      <c r="R7" s="131"/>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row>
    <row r="8" spans="1:62" x14ac:dyDescent="0.3">
      <c r="A8" s="2"/>
      <c r="B8" s="2"/>
      <c r="C8" s="2"/>
      <c r="D8" s="2"/>
      <c r="E8" s="2"/>
      <c r="F8" s="2"/>
      <c r="G8" s="44"/>
      <c r="H8" s="127" t="s">
        <v>156</v>
      </c>
      <c r="I8" s="128"/>
      <c r="J8" s="129" t="s">
        <v>117</v>
      </c>
      <c r="K8" s="130"/>
      <c r="L8" s="130"/>
      <c r="M8" s="130"/>
      <c r="N8" s="130"/>
      <c r="O8" s="130"/>
      <c r="P8" s="130"/>
      <c r="Q8" s="130"/>
      <c r="R8" s="131"/>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row>
    <row r="9" spans="1:62" x14ac:dyDescent="0.3">
      <c r="A9" s="2"/>
      <c r="B9" s="2"/>
      <c r="C9" s="2"/>
      <c r="D9" s="2"/>
      <c r="E9" s="2"/>
      <c r="F9" s="2"/>
      <c r="G9" s="45"/>
      <c r="H9" s="125"/>
      <c r="I9" s="125"/>
      <c r="J9" s="125"/>
      <c r="K9" s="125"/>
      <c r="L9" s="126"/>
      <c r="M9" s="126"/>
      <c r="N9" s="126"/>
      <c r="O9" s="126"/>
      <c r="P9" s="126"/>
      <c r="Q9" s="126"/>
      <c r="R9" s="126"/>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row>
    <row r="10" spans="1:62" x14ac:dyDescent="0.3">
      <c r="A10" s="2"/>
      <c r="B10" s="2"/>
      <c r="C10" s="2"/>
      <c r="D10" s="2"/>
      <c r="E10" s="2"/>
      <c r="F10" s="2"/>
      <c r="G10" s="45"/>
      <c r="H10" s="125"/>
      <c r="I10" s="125"/>
      <c r="J10" s="125"/>
      <c r="K10" s="125"/>
      <c r="L10" s="125"/>
      <c r="M10" s="125"/>
      <c r="N10" s="125"/>
      <c r="O10" s="125"/>
      <c r="P10" s="125"/>
      <c r="Q10" s="125"/>
      <c r="R10" s="125"/>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row>
    <row r="11" spans="1:62" x14ac:dyDescent="0.3">
      <c r="A11" s="2"/>
      <c r="B11" s="2"/>
      <c r="C11" s="2"/>
      <c r="D11" s="2"/>
      <c r="E11" s="2"/>
      <c r="F11" s="2"/>
      <c r="G11" s="44" t="s">
        <v>153</v>
      </c>
      <c r="H11" s="117" t="s">
        <v>157</v>
      </c>
      <c r="I11" s="117"/>
      <c r="J11" s="117"/>
      <c r="K11" s="117"/>
      <c r="L11" s="117"/>
      <c r="M11" s="117"/>
      <c r="N11" s="117"/>
      <c r="O11" s="117"/>
      <c r="P11" s="117"/>
      <c r="Q11" s="117"/>
      <c r="R11" s="117"/>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row>
    <row r="12" spans="1:62" x14ac:dyDescent="0.3">
      <c r="A12" s="2"/>
      <c r="B12" s="2"/>
      <c r="C12" s="2"/>
      <c r="D12" s="2"/>
      <c r="E12" s="2"/>
      <c r="F12" s="2"/>
      <c r="G12" s="42"/>
      <c r="H12" s="42"/>
      <c r="I12" s="42"/>
      <c r="J12" s="42"/>
      <c r="K12" s="42"/>
      <c r="L12" s="42"/>
      <c r="M12" s="42"/>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row>
    <row r="13" spans="1:62" x14ac:dyDescent="0.3">
      <c r="A13" s="2"/>
      <c r="B13" s="2"/>
      <c r="C13" s="2"/>
      <c r="D13" s="2"/>
      <c r="E13" s="2"/>
      <c r="F13" s="2"/>
      <c r="G13" s="44" t="s">
        <v>94</v>
      </c>
      <c r="H13" s="118"/>
      <c r="I13" s="118"/>
      <c r="J13" s="118"/>
      <c r="K13" s="118"/>
      <c r="L13" s="118"/>
      <c r="M13" s="118"/>
      <c r="N13" s="118"/>
      <c r="O13" s="118"/>
      <c r="P13" s="118"/>
      <c r="Q13" s="118"/>
      <c r="R13" s="118"/>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row>
    <row r="14" spans="1:62" x14ac:dyDescent="0.3">
      <c r="A14" s="2"/>
      <c r="B14" s="2"/>
      <c r="C14" s="2"/>
      <c r="D14" s="2"/>
      <c r="E14" s="2"/>
      <c r="F14" s="2"/>
      <c r="G14" s="42"/>
      <c r="H14" s="42"/>
      <c r="I14" s="42"/>
      <c r="J14" s="42"/>
      <c r="K14" s="42"/>
      <c r="L14" s="42"/>
      <c r="M14" s="42"/>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row>
    <row r="15" spans="1:62" x14ac:dyDescent="0.3">
      <c r="A15" s="2"/>
      <c r="B15" s="2"/>
      <c r="C15" s="2"/>
      <c r="D15" s="2"/>
      <c r="E15" s="2"/>
      <c r="F15" s="2"/>
      <c r="G15" s="46" t="s">
        <v>95</v>
      </c>
      <c r="H15" s="38"/>
      <c r="I15" s="38"/>
      <c r="J15" s="38"/>
      <c r="K15" s="38"/>
      <c r="L15" s="38"/>
      <c r="M15" s="38"/>
      <c r="N15" s="41"/>
      <c r="O15" s="41"/>
      <c r="P15" s="41"/>
      <c r="Q15" s="41"/>
      <c r="R15" s="41"/>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row>
    <row r="16" spans="1:62" x14ac:dyDescent="0.3">
      <c r="A16" s="2"/>
      <c r="B16" s="2"/>
      <c r="C16" s="2"/>
      <c r="D16" s="2"/>
      <c r="E16" s="2"/>
      <c r="F16" s="2"/>
      <c r="G16" s="44" t="s">
        <v>96</v>
      </c>
      <c r="H16" s="119" t="s">
        <v>97</v>
      </c>
      <c r="I16" s="119"/>
      <c r="J16" s="119"/>
      <c r="K16" s="119"/>
      <c r="L16" s="119"/>
      <c r="M16" s="119"/>
      <c r="N16" s="119"/>
      <c r="O16" s="119"/>
      <c r="P16" s="119"/>
      <c r="Q16" s="119"/>
      <c r="R16" s="11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row>
    <row r="17" spans="1:62" x14ac:dyDescent="0.3">
      <c r="A17" s="2"/>
      <c r="B17" s="2"/>
      <c r="C17" s="2"/>
      <c r="D17" s="2"/>
      <c r="E17" s="2"/>
      <c r="F17" s="2"/>
      <c r="G17" s="1">
        <v>44673</v>
      </c>
      <c r="H17" s="120" t="s">
        <v>118</v>
      </c>
      <c r="I17" s="120"/>
      <c r="J17" s="120"/>
      <c r="K17" s="120"/>
      <c r="L17" s="120"/>
      <c r="M17" s="120"/>
      <c r="N17" s="120"/>
      <c r="O17" s="120"/>
      <c r="P17" s="120"/>
      <c r="Q17" s="120"/>
      <c r="R17" s="120"/>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row>
    <row r="18" spans="1:62" x14ac:dyDescent="0.3">
      <c r="A18" s="2"/>
      <c r="B18" s="2"/>
      <c r="C18" s="2"/>
      <c r="D18" s="2"/>
      <c r="E18" s="2"/>
      <c r="F18" s="2"/>
      <c r="G18" s="47">
        <v>44993</v>
      </c>
      <c r="H18" s="121" t="s">
        <v>158</v>
      </c>
      <c r="I18" s="121"/>
      <c r="J18" s="121"/>
      <c r="K18" s="121"/>
      <c r="L18" s="121"/>
      <c r="M18" s="121"/>
      <c r="N18" s="121"/>
      <c r="O18" s="121"/>
      <c r="P18" s="121"/>
      <c r="Q18" s="121"/>
      <c r="R18" s="121"/>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row>
    <row r="19" spans="1:62" x14ac:dyDescent="0.3">
      <c r="A19" s="2"/>
      <c r="B19" s="2"/>
      <c r="C19" s="2"/>
      <c r="D19" s="2"/>
      <c r="E19" s="2"/>
      <c r="F19" s="2"/>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row>
    <row r="20" spans="1:62" x14ac:dyDescent="0.3">
      <c r="A20" s="2"/>
      <c r="B20" s="2"/>
      <c r="C20" s="2"/>
      <c r="D20" s="2"/>
      <c r="E20" s="2"/>
      <c r="F20" s="2"/>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row>
    <row r="21" spans="1:62" ht="16.8" x14ac:dyDescent="0.3">
      <c r="A21" s="2"/>
      <c r="B21" s="2"/>
      <c r="C21" s="2"/>
      <c r="D21" s="2"/>
      <c r="E21" s="2"/>
      <c r="F21" s="2"/>
      <c r="G21" s="122" t="s">
        <v>104</v>
      </c>
      <c r="H21" s="113">
        <v>2009</v>
      </c>
      <c r="I21" s="114"/>
      <c r="J21" s="113">
        <v>2010</v>
      </c>
      <c r="K21" s="114"/>
      <c r="L21" s="113">
        <v>2011</v>
      </c>
      <c r="M21" s="114"/>
      <c r="N21" s="113">
        <v>2012</v>
      </c>
      <c r="O21" s="114"/>
      <c r="P21" s="113">
        <v>2013</v>
      </c>
      <c r="Q21" s="114"/>
      <c r="R21" s="113">
        <v>2014</v>
      </c>
      <c r="S21" s="114"/>
      <c r="T21" s="113">
        <v>2015</v>
      </c>
      <c r="U21" s="114"/>
      <c r="V21" s="115" t="s">
        <v>119</v>
      </c>
      <c r="W21" s="116"/>
      <c r="X21" s="113">
        <v>2017</v>
      </c>
      <c r="Y21" s="114"/>
      <c r="Z21" s="113">
        <v>2018</v>
      </c>
      <c r="AA21" s="114"/>
      <c r="AB21" s="113">
        <v>2019</v>
      </c>
      <c r="AC21" s="114"/>
      <c r="AD21" s="113">
        <v>2020</v>
      </c>
      <c r="AE21" s="114"/>
      <c r="AF21" s="113">
        <v>2021</v>
      </c>
      <c r="AG21" s="114"/>
      <c r="AH21" s="115" t="s">
        <v>159</v>
      </c>
      <c r="AI21" s="116"/>
    </row>
    <row r="22" spans="1:62" ht="27.6" x14ac:dyDescent="0.3">
      <c r="A22" s="2"/>
      <c r="B22" s="2"/>
      <c r="C22" s="2"/>
      <c r="D22" s="2"/>
      <c r="E22" s="2"/>
      <c r="F22" s="2"/>
      <c r="G22" s="123"/>
      <c r="H22" s="48" t="s">
        <v>105</v>
      </c>
      <c r="I22" s="48" t="s">
        <v>106</v>
      </c>
      <c r="J22" s="48" t="s">
        <v>105</v>
      </c>
      <c r="K22" s="48" t="s">
        <v>106</v>
      </c>
      <c r="L22" s="48" t="s">
        <v>105</v>
      </c>
      <c r="M22" s="48" t="s">
        <v>106</v>
      </c>
      <c r="N22" s="48" t="s">
        <v>105</v>
      </c>
      <c r="O22" s="48" t="s">
        <v>106</v>
      </c>
      <c r="P22" s="48" t="s">
        <v>105</v>
      </c>
      <c r="Q22" s="48" t="s">
        <v>106</v>
      </c>
      <c r="R22" s="48" t="s">
        <v>105</v>
      </c>
      <c r="S22" s="48" t="s">
        <v>106</v>
      </c>
      <c r="T22" s="48" t="s">
        <v>105</v>
      </c>
      <c r="U22" s="48" t="s">
        <v>106</v>
      </c>
      <c r="V22" s="48" t="s">
        <v>105</v>
      </c>
      <c r="W22" s="48" t="s">
        <v>106</v>
      </c>
      <c r="X22" s="48" t="s">
        <v>105</v>
      </c>
      <c r="Y22" s="48" t="s">
        <v>106</v>
      </c>
      <c r="Z22" s="48" t="s">
        <v>105</v>
      </c>
      <c r="AA22" s="48" t="s">
        <v>106</v>
      </c>
      <c r="AB22" s="48" t="s">
        <v>105</v>
      </c>
      <c r="AC22" s="48" t="s">
        <v>106</v>
      </c>
      <c r="AD22" s="48" t="s">
        <v>105</v>
      </c>
      <c r="AE22" s="48" t="s">
        <v>106</v>
      </c>
      <c r="AF22" s="48" t="s">
        <v>105</v>
      </c>
      <c r="AG22" s="48" t="s">
        <v>106</v>
      </c>
      <c r="AH22" s="48" t="s">
        <v>105</v>
      </c>
      <c r="AI22" s="48" t="s">
        <v>106</v>
      </c>
    </row>
    <row r="23" spans="1:62" ht="15" thickBot="1" x14ac:dyDescent="0.35">
      <c r="A23" s="2"/>
      <c r="B23" s="2"/>
      <c r="C23" s="2"/>
      <c r="D23" s="2"/>
      <c r="E23" s="2"/>
      <c r="F23" s="2"/>
      <c r="G23" s="124"/>
      <c r="H23" s="49" t="s">
        <v>0</v>
      </c>
      <c r="I23" s="49" t="s">
        <v>0</v>
      </c>
      <c r="J23" s="49" t="s">
        <v>0</v>
      </c>
      <c r="K23" s="49" t="s">
        <v>0</v>
      </c>
      <c r="L23" s="49" t="s">
        <v>0</v>
      </c>
      <c r="M23" s="49" t="s">
        <v>0</v>
      </c>
      <c r="N23" s="49" t="s">
        <v>0</v>
      </c>
      <c r="O23" s="49" t="s">
        <v>0</v>
      </c>
      <c r="P23" s="49" t="s">
        <v>0</v>
      </c>
      <c r="Q23" s="49" t="s">
        <v>0</v>
      </c>
      <c r="R23" s="49" t="s">
        <v>0</v>
      </c>
      <c r="S23" s="49" t="s">
        <v>0</v>
      </c>
      <c r="T23" s="49" t="s">
        <v>0</v>
      </c>
      <c r="U23" s="49" t="s">
        <v>0</v>
      </c>
      <c r="V23" s="49" t="s">
        <v>0</v>
      </c>
      <c r="W23" s="49" t="s">
        <v>0</v>
      </c>
      <c r="X23" s="49" t="s">
        <v>0</v>
      </c>
      <c r="Y23" s="49" t="s">
        <v>0</v>
      </c>
      <c r="Z23" s="49" t="s">
        <v>0</v>
      </c>
      <c r="AA23" s="49" t="s">
        <v>0</v>
      </c>
      <c r="AB23" s="49" t="s">
        <v>0</v>
      </c>
      <c r="AC23" s="49" t="s">
        <v>0</v>
      </c>
      <c r="AD23" s="49" t="s">
        <v>0</v>
      </c>
      <c r="AE23" s="49" t="s">
        <v>0</v>
      </c>
      <c r="AF23" s="49" t="s">
        <v>0</v>
      </c>
      <c r="AG23" s="49" t="s">
        <v>0</v>
      </c>
      <c r="AH23" s="49" t="s">
        <v>0</v>
      </c>
      <c r="AI23" s="49" t="s">
        <v>0</v>
      </c>
    </row>
    <row r="24" spans="1:62" ht="15" thickTop="1" x14ac:dyDescent="0.3">
      <c r="A24" s="2"/>
      <c r="B24" s="2"/>
      <c r="C24" s="2"/>
      <c r="D24" s="2"/>
      <c r="E24" s="2"/>
      <c r="F24" s="2"/>
      <c r="G24" s="50" t="s">
        <v>120</v>
      </c>
      <c r="H24" s="51">
        <v>532554</v>
      </c>
      <c r="I24" s="9">
        <v>21130586</v>
      </c>
      <c r="J24" s="51">
        <v>597294</v>
      </c>
      <c r="K24" s="9">
        <v>21727880</v>
      </c>
      <c r="L24" s="51">
        <v>567745</v>
      </c>
      <c r="M24" s="9">
        <v>22295625</v>
      </c>
      <c r="N24" s="51">
        <v>647745</v>
      </c>
      <c r="O24" s="9">
        <v>22943370</v>
      </c>
      <c r="P24" s="51">
        <v>697894</v>
      </c>
      <c r="Q24" s="9">
        <v>23642997</v>
      </c>
      <c r="R24" s="51">
        <v>671658</v>
      </c>
      <c r="S24" s="9">
        <v>24314655</v>
      </c>
      <c r="T24" s="51">
        <v>586891</v>
      </c>
      <c r="U24" s="9">
        <v>24901546</v>
      </c>
      <c r="V24" s="51">
        <v>281993</v>
      </c>
      <c r="W24" s="9">
        <v>25183539</v>
      </c>
      <c r="X24" s="51">
        <v>177012</v>
      </c>
      <c r="Y24" s="9">
        <v>25360551</v>
      </c>
      <c r="Z24" s="51">
        <v>22046</v>
      </c>
      <c r="AA24" s="9">
        <v>25382597</v>
      </c>
      <c r="AB24" s="51">
        <v>1449</v>
      </c>
      <c r="AC24" s="9">
        <v>25384046</v>
      </c>
      <c r="AD24" s="51">
        <v>2213</v>
      </c>
      <c r="AE24" s="9">
        <v>25386259</v>
      </c>
      <c r="AF24" s="51">
        <v>3782</v>
      </c>
      <c r="AG24" s="9">
        <v>25390041</v>
      </c>
      <c r="AH24" s="51">
        <v>30021</v>
      </c>
      <c r="AI24" s="9">
        <v>25420062</v>
      </c>
    </row>
    <row r="25" spans="1:62" x14ac:dyDescent="0.3">
      <c r="A25" s="2"/>
      <c r="B25" s="2"/>
      <c r="C25" s="2"/>
      <c r="D25" s="2"/>
      <c r="E25" s="2"/>
      <c r="F25" s="2"/>
      <c r="G25" s="52" t="s">
        <v>107</v>
      </c>
      <c r="H25" s="9">
        <v>532554</v>
      </c>
      <c r="I25" s="9">
        <v>21186736.399999999</v>
      </c>
      <c r="J25" s="9">
        <v>591946.5</v>
      </c>
      <c r="K25" s="9">
        <v>21779236.100000001</v>
      </c>
      <c r="L25" s="9">
        <v>578440</v>
      </c>
      <c r="M25" s="9">
        <v>22358096.100000001</v>
      </c>
      <c r="N25" s="9">
        <v>683133.75</v>
      </c>
      <c r="O25" s="9">
        <v>23041489.050000001</v>
      </c>
      <c r="P25" s="9">
        <v>696203.65</v>
      </c>
      <c r="Q25" s="9">
        <v>23739845.699999999</v>
      </c>
      <c r="R25" s="9">
        <v>667128</v>
      </c>
      <c r="S25" s="9">
        <v>24406594.899999999</v>
      </c>
      <c r="T25" s="9">
        <v>595717</v>
      </c>
      <c r="U25" s="9">
        <v>25001194.300000001</v>
      </c>
      <c r="V25" s="9">
        <v>292945.09999999998</v>
      </c>
      <c r="W25" s="9">
        <v>25294139.399999999</v>
      </c>
      <c r="X25" s="9">
        <v>181526.25</v>
      </c>
      <c r="Y25" s="9">
        <v>25475665.649999999</v>
      </c>
      <c r="Z25" s="9">
        <v>25455.5</v>
      </c>
      <c r="AA25" s="9">
        <v>25501121.149999999</v>
      </c>
      <c r="AB25" s="9">
        <v>23197.8</v>
      </c>
      <c r="AC25" s="9">
        <v>25524318.949999999</v>
      </c>
      <c r="AD25" s="9">
        <v>3641.6</v>
      </c>
      <c r="AE25" s="9">
        <v>25495505.800000001</v>
      </c>
      <c r="AF25" s="9">
        <v>11018.3</v>
      </c>
      <c r="AG25" s="9">
        <v>25506524.100000001</v>
      </c>
      <c r="AH25" s="9">
        <v>36570</v>
      </c>
      <c r="AI25" s="9">
        <v>25543094.100000001</v>
      </c>
    </row>
    <row r="26" spans="1:62" x14ac:dyDescent="0.3">
      <c r="A26" s="2"/>
      <c r="B26" s="2"/>
      <c r="C26" s="2"/>
      <c r="D26" s="2"/>
      <c r="E26" s="2"/>
      <c r="F26" s="2"/>
      <c r="G26" s="52" t="s">
        <v>108</v>
      </c>
      <c r="H26" s="9">
        <v>-2917.4000000000015</v>
      </c>
      <c r="I26" s="9">
        <v>4650988.8</v>
      </c>
      <c r="J26" s="9">
        <v>-190066</v>
      </c>
      <c r="K26" s="9">
        <v>4460922.8</v>
      </c>
      <c r="L26" s="9">
        <v>17159.000000000015</v>
      </c>
      <c r="M26" s="9">
        <v>4478081.8</v>
      </c>
      <c r="N26" s="9">
        <v>-73642.399999999994</v>
      </c>
      <c r="O26" s="9">
        <v>4404439.4000000004</v>
      </c>
      <c r="P26" s="9">
        <v>33537</v>
      </c>
      <c r="Q26" s="9">
        <v>4385733</v>
      </c>
      <c r="R26" s="9">
        <v>-1002247.8</v>
      </c>
      <c r="S26" s="9">
        <v>3218362.8</v>
      </c>
      <c r="T26" s="9">
        <v>-17894.999999999993</v>
      </c>
      <c r="U26" s="9">
        <v>3200467.8</v>
      </c>
      <c r="V26" s="9">
        <v>-144643.4</v>
      </c>
      <c r="W26" s="9">
        <v>3055824.4</v>
      </c>
      <c r="X26" s="9">
        <v>-2838.2000000000007</v>
      </c>
      <c r="Y26" s="9">
        <v>3052986.2</v>
      </c>
      <c r="Z26" s="9">
        <v>6270.0000000000118</v>
      </c>
      <c r="AA26" s="9">
        <v>3245843.1999999997</v>
      </c>
      <c r="AB26" s="9">
        <v>27752.19999999999</v>
      </c>
      <c r="AC26" s="9">
        <v>3273595.4</v>
      </c>
      <c r="AD26" s="9">
        <v>22811.8</v>
      </c>
      <c r="AE26" s="9">
        <v>3302653.2</v>
      </c>
      <c r="AF26" s="9">
        <v>13574.6</v>
      </c>
      <c r="AG26" s="9">
        <v>3315887.6</v>
      </c>
      <c r="AH26" s="9">
        <v>50816.4</v>
      </c>
      <c r="AI26" s="9">
        <v>3366704</v>
      </c>
    </row>
    <row r="27" spans="1:62" x14ac:dyDescent="0.3">
      <c r="A27" s="2"/>
      <c r="B27" s="2"/>
      <c r="C27" s="2"/>
      <c r="D27" s="2"/>
      <c r="E27" s="2"/>
      <c r="F27" s="2"/>
      <c r="G27" s="52" t="s">
        <v>109</v>
      </c>
      <c r="H27" s="9">
        <v>5228.1999999999971</v>
      </c>
      <c r="I27" s="9">
        <v>85387564</v>
      </c>
      <c r="J27" s="9">
        <v>53274</v>
      </c>
      <c r="K27" s="9">
        <v>85285480</v>
      </c>
      <c r="L27" s="9">
        <v>30518.399999999994</v>
      </c>
      <c r="M27" s="9">
        <v>85256450.400000006</v>
      </c>
      <c r="N27" s="9">
        <v>3071663.3000000003</v>
      </c>
      <c r="O27" s="9">
        <v>88328113.700000003</v>
      </c>
      <c r="P27" s="9">
        <v>-8778372.5999999996</v>
      </c>
      <c r="Q27" s="9">
        <v>79548424.900000006</v>
      </c>
      <c r="R27" s="9">
        <v>-279862.40000000002</v>
      </c>
      <c r="S27" s="9">
        <v>81044313.300000012</v>
      </c>
      <c r="T27" s="9">
        <v>-19646.400000000001</v>
      </c>
      <c r="U27" s="9">
        <v>81024666.900000006</v>
      </c>
      <c r="V27" s="9">
        <v>-133697</v>
      </c>
      <c r="W27" s="9">
        <v>80890969.900000006</v>
      </c>
      <c r="X27" s="9">
        <v>-10692.599999999988</v>
      </c>
      <c r="Y27" s="9">
        <v>80880277.300000012</v>
      </c>
      <c r="Z27" s="9">
        <v>-582</v>
      </c>
      <c r="AA27" s="9">
        <v>79383099.700000003</v>
      </c>
      <c r="AB27" s="9">
        <v>9034.2000000000007</v>
      </c>
      <c r="AC27" s="9">
        <v>79392133.899999991</v>
      </c>
      <c r="AD27" s="9">
        <v>-1789.8</v>
      </c>
      <c r="AE27" s="9">
        <v>79331480.5</v>
      </c>
      <c r="AF27" s="9">
        <v>-1914.6</v>
      </c>
      <c r="AG27" s="9">
        <v>79329565.900000006</v>
      </c>
      <c r="AH27" s="9">
        <v>-36400.800000000003</v>
      </c>
      <c r="AI27" s="9">
        <v>79293165.099999994</v>
      </c>
    </row>
    <row r="28" spans="1:62" x14ac:dyDescent="0.3">
      <c r="A28" s="2"/>
      <c r="B28" s="2"/>
      <c r="C28" s="2"/>
      <c r="D28" s="2"/>
      <c r="E28" s="2"/>
      <c r="F28" s="2"/>
      <c r="G28" s="53" t="s">
        <v>121</v>
      </c>
      <c r="H28" s="11">
        <v>0</v>
      </c>
      <c r="I28" s="11">
        <v>56150.400000000001</v>
      </c>
      <c r="J28" s="11">
        <v>-5347.5</v>
      </c>
      <c r="K28" s="11">
        <v>51356.1</v>
      </c>
      <c r="L28" s="11">
        <v>10695</v>
      </c>
      <c r="M28" s="11">
        <v>62471.1</v>
      </c>
      <c r="N28" s="11">
        <v>35388.75</v>
      </c>
      <c r="O28" s="11">
        <v>98119.05</v>
      </c>
      <c r="P28" s="11">
        <v>-1690.3500000000004</v>
      </c>
      <c r="Q28" s="11">
        <v>96848.7</v>
      </c>
      <c r="R28" s="11">
        <v>-4530</v>
      </c>
      <c r="S28" s="11">
        <v>91939.9</v>
      </c>
      <c r="T28" s="11">
        <v>8826</v>
      </c>
      <c r="U28" s="11">
        <v>99648.299999999988</v>
      </c>
      <c r="V28" s="11">
        <v>10952.1</v>
      </c>
      <c r="W28" s="11">
        <v>110600.4</v>
      </c>
      <c r="X28" s="11">
        <v>4514.25</v>
      </c>
      <c r="Y28" s="11">
        <v>115114.65</v>
      </c>
      <c r="Z28" s="11">
        <v>3409.5</v>
      </c>
      <c r="AA28" s="11">
        <v>118524.15</v>
      </c>
      <c r="AB28" s="11">
        <v>21748.799999999999</v>
      </c>
      <c r="AC28" s="11">
        <v>140272.94999999998</v>
      </c>
      <c r="AD28" s="11">
        <v>1428.6</v>
      </c>
      <c r="AE28" s="11">
        <v>109246.79999999999</v>
      </c>
      <c r="AF28" s="11">
        <v>7236.3</v>
      </c>
      <c r="AG28" s="11">
        <v>116483.09999999999</v>
      </c>
      <c r="AH28" s="11">
        <v>6549</v>
      </c>
      <c r="AI28" s="11">
        <v>123032.09999999999</v>
      </c>
    </row>
    <row r="29" spans="1:62" x14ac:dyDescent="0.3">
      <c r="A29" s="2"/>
      <c r="B29" s="2"/>
      <c r="C29" s="2"/>
      <c r="D29" s="2"/>
      <c r="E29" s="2"/>
      <c r="F29" s="2"/>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row>
    <row r="30" spans="1:62" x14ac:dyDescent="0.3">
      <c r="A30" s="2"/>
      <c r="B30" s="2"/>
      <c r="C30" s="2"/>
      <c r="D30" s="2"/>
      <c r="E30" s="2"/>
      <c r="F30" s="2"/>
      <c r="G30" s="41" t="s">
        <v>122</v>
      </c>
      <c r="H30" s="41"/>
      <c r="I30" s="41"/>
      <c r="J30" s="41"/>
      <c r="K30" s="41"/>
      <c r="L30" s="41"/>
      <c r="M30" s="41"/>
      <c r="N30" s="39"/>
      <c r="O30" s="39"/>
      <c r="P30" s="39"/>
      <c r="Q30" s="39"/>
      <c r="R30" s="39"/>
      <c r="S30" s="39"/>
      <c r="T30" s="39"/>
      <c r="U30" s="39"/>
      <c r="V30" s="39"/>
      <c r="W30" s="39"/>
      <c r="X30" s="39"/>
      <c r="Y30" s="39"/>
      <c r="Z30" s="39"/>
      <c r="AA30" s="39"/>
      <c r="AB30" s="39"/>
      <c r="AC30" s="39"/>
      <c r="AD30" s="39"/>
      <c r="AE30" s="39"/>
      <c r="AF30" s="39"/>
      <c r="AG30" s="39"/>
      <c r="AH30" s="39"/>
      <c r="AI30" s="39"/>
    </row>
    <row r="31" spans="1:62" x14ac:dyDescent="0.3">
      <c r="A31" s="2"/>
      <c r="B31" s="2"/>
      <c r="C31" s="2"/>
      <c r="D31" s="2"/>
      <c r="E31" s="2"/>
      <c r="F31" s="2"/>
      <c r="G31" s="41" t="s">
        <v>123</v>
      </c>
      <c r="H31" s="39"/>
      <c r="I31" s="39"/>
      <c r="J31" s="39"/>
      <c r="K31" s="39"/>
      <c r="L31" s="39"/>
      <c r="M31" s="39"/>
      <c r="N31" s="39"/>
      <c r="O31" s="39"/>
      <c r="P31" s="39"/>
      <c r="Q31" s="39"/>
      <c r="R31" s="39"/>
      <c r="S31" s="39"/>
      <c r="T31" s="39"/>
      <c r="U31" s="39"/>
      <c r="V31" s="39"/>
      <c r="W31" s="39"/>
      <c r="X31" s="39"/>
      <c r="Y31" s="39"/>
      <c r="Z31" s="39"/>
      <c r="AA31" s="39"/>
      <c r="AB31" s="39"/>
      <c r="AC31" s="39"/>
      <c r="AD31" s="54"/>
      <c r="AE31" s="39"/>
      <c r="AF31" s="39"/>
      <c r="AG31" s="39"/>
      <c r="AH31" s="39"/>
      <c r="AI31" s="39"/>
    </row>
    <row r="32" spans="1:62" ht="17.399999999999999" thickBot="1" x14ac:dyDescent="0.35">
      <c r="A32" s="2"/>
      <c r="B32" s="6" t="s">
        <v>41</v>
      </c>
      <c r="C32" s="6" t="s">
        <v>42</v>
      </c>
      <c r="D32" s="6" t="s">
        <v>43</v>
      </c>
      <c r="E32" s="6" t="s">
        <v>99</v>
      </c>
      <c r="F32" s="2"/>
      <c r="G32" s="55"/>
      <c r="H32" s="106">
        <v>2009</v>
      </c>
      <c r="I32" s="106"/>
      <c r="J32" s="106">
        <v>2010</v>
      </c>
      <c r="K32" s="106"/>
      <c r="L32" s="106">
        <v>2011</v>
      </c>
      <c r="M32" s="106"/>
      <c r="N32" s="106">
        <v>2012</v>
      </c>
      <c r="O32" s="106"/>
      <c r="P32" s="106">
        <v>2013</v>
      </c>
      <c r="Q32" s="106"/>
      <c r="R32" s="106">
        <v>2014</v>
      </c>
      <c r="S32" s="106"/>
      <c r="T32" s="106">
        <v>2015</v>
      </c>
      <c r="U32" s="106"/>
      <c r="V32" s="107" t="s">
        <v>119</v>
      </c>
      <c r="W32" s="107"/>
      <c r="X32" s="106">
        <v>2017</v>
      </c>
      <c r="Y32" s="106"/>
      <c r="Z32" s="106">
        <v>2018</v>
      </c>
      <c r="AA32" s="106"/>
      <c r="AB32" s="106">
        <v>2019</v>
      </c>
      <c r="AC32" s="106"/>
      <c r="AD32" s="106">
        <v>2020</v>
      </c>
      <c r="AE32" s="106"/>
      <c r="AF32" s="106">
        <v>2021</v>
      </c>
      <c r="AG32" s="106"/>
      <c r="AH32" s="108" t="s">
        <v>159</v>
      </c>
      <c r="AI32" s="109"/>
    </row>
    <row r="33" spans="1:62" s="62" customFormat="1" ht="15" thickTop="1" x14ac:dyDescent="0.3">
      <c r="A33" s="2"/>
      <c r="B33" s="5" t="s">
        <v>38</v>
      </c>
      <c r="C33" s="5" t="s">
        <v>51</v>
      </c>
      <c r="D33" s="5" t="str">
        <f>$D$1</f>
        <v>Mine_waste</v>
      </c>
      <c r="E33" s="4" t="str">
        <f>B33&amp;"_"&amp;C33&amp;"_"&amp;D33</f>
        <v>Environment_Tailings_waste_Mine_waste</v>
      </c>
      <c r="F33" s="2"/>
      <c r="G33" s="56" t="s">
        <v>45</v>
      </c>
      <c r="H33" s="57">
        <f>H24</f>
        <v>532554</v>
      </c>
      <c r="I33" s="58"/>
      <c r="J33" s="57">
        <f>J24</f>
        <v>597294</v>
      </c>
      <c r="K33" s="58"/>
      <c r="L33" s="57">
        <f>L24</f>
        <v>567745</v>
      </c>
      <c r="M33" s="58"/>
      <c r="N33" s="57">
        <f>N24</f>
        <v>647745</v>
      </c>
      <c r="O33" s="58"/>
      <c r="P33" s="57">
        <f>P24</f>
        <v>697894</v>
      </c>
      <c r="Q33" s="58"/>
      <c r="R33" s="57">
        <f>R24</f>
        <v>671658</v>
      </c>
      <c r="S33" s="58"/>
      <c r="T33" s="57">
        <f>T24</f>
        <v>586891</v>
      </c>
      <c r="U33" s="58"/>
      <c r="V33" s="57">
        <f>V24</f>
        <v>281993</v>
      </c>
      <c r="W33" s="58"/>
      <c r="X33" s="57">
        <f>X24</f>
        <v>177012</v>
      </c>
      <c r="Y33" s="58"/>
      <c r="Z33" s="57">
        <f>Z24</f>
        <v>22046</v>
      </c>
      <c r="AA33" s="59"/>
      <c r="AB33" s="57">
        <f>AB24</f>
        <v>1449</v>
      </c>
      <c r="AC33" s="60"/>
      <c r="AD33" s="57">
        <f>AD24</f>
        <v>2213</v>
      </c>
      <c r="AE33" s="61"/>
      <c r="AF33" s="57">
        <f>AF24</f>
        <v>3782</v>
      </c>
      <c r="AG33" s="61"/>
      <c r="AH33" s="57">
        <f>AH24</f>
        <v>30021</v>
      </c>
      <c r="AI33" s="61"/>
    </row>
    <row r="34" spans="1:62" s="69" customFormat="1" x14ac:dyDescent="0.3">
      <c r="A34" s="2"/>
      <c r="B34" s="5" t="s">
        <v>38</v>
      </c>
      <c r="C34" s="5" t="s">
        <v>46</v>
      </c>
      <c r="D34" s="5" t="str">
        <f t="shared" ref="D34:D38" si="0">$D$1</f>
        <v>Mine_waste</v>
      </c>
      <c r="E34" s="4" t="str">
        <f t="shared" ref="E34:E38" si="1">B34&amp;"_"&amp;C34&amp;"_"&amp;D34</f>
        <v>Environment_Tailings_recycled_Mine_waste</v>
      </c>
      <c r="F34" s="2"/>
      <c r="G34" s="63" t="s">
        <v>52</v>
      </c>
      <c r="H34" s="64"/>
      <c r="I34" s="65"/>
      <c r="J34" s="64"/>
      <c r="K34" s="65"/>
      <c r="L34" s="64"/>
      <c r="M34" s="65"/>
      <c r="N34" s="64"/>
      <c r="O34" s="65"/>
      <c r="P34" s="64"/>
      <c r="Q34" s="65"/>
      <c r="R34" s="64"/>
      <c r="S34" s="65"/>
      <c r="T34" s="64"/>
      <c r="U34" s="65"/>
      <c r="V34" s="64"/>
      <c r="W34" s="65"/>
      <c r="X34" s="64"/>
      <c r="Y34" s="65"/>
      <c r="Z34" s="66">
        <v>0</v>
      </c>
      <c r="AA34" s="67"/>
      <c r="AB34" s="66">
        <v>0</v>
      </c>
      <c r="AC34" s="68"/>
      <c r="AD34" s="66">
        <v>0</v>
      </c>
      <c r="AE34" s="68"/>
      <c r="AF34" s="66">
        <v>0</v>
      </c>
      <c r="AG34" s="68"/>
      <c r="AH34" s="66">
        <v>0</v>
      </c>
      <c r="AI34" s="68"/>
    </row>
    <row r="35" spans="1:62" ht="28.2" x14ac:dyDescent="0.3">
      <c r="A35" s="2"/>
      <c r="B35" s="5" t="s">
        <v>38</v>
      </c>
      <c r="C35" s="5" t="s">
        <v>47</v>
      </c>
      <c r="D35" s="5" t="str">
        <f t="shared" si="0"/>
        <v>Mine_waste</v>
      </c>
      <c r="E35" s="4" t="str">
        <f t="shared" si="1"/>
        <v>Environment_Tailings_number_Mine_waste</v>
      </c>
      <c r="F35" s="2"/>
      <c r="G35" s="70" t="s">
        <v>48</v>
      </c>
      <c r="H35" s="10">
        <v>4</v>
      </c>
      <c r="I35" s="71"/>
      <c r="J35" s="10">
        <v>4</v>
      </c>
      <c r="K35" s="71"/>
      <c r="L35" s="10">
        <v>4</v>
      </c>
      <c r="M35" s="71"/>
      <c r="N35" s="10">
        <v>4</v>
      </c>
      <c r="O35" s="71"/>
      <c r="P35" s="10">
        <v>4</v>
      </c>
      <c r="Q35" s="71"/>
      <c r="R35" s="10">
        <v>4</v>
      </c>
      <c r="S35" s="71"/>
      <c r="T35" s="10">
        <v>4</v>
      </c>
      <c r="U35" s="71"/>
      <c r="V35" s="10">
        <v>4</v>
      </c>
      <c r="W35" s="71"/>
      <c r="X35" s="10">
        <v>4</v>
      </c>
      <c r="Y35" s="71"/>
      <c r="Z35" s="10">
        <v>4</v>
      </c>
      <c r="AA35" s="72"/>
      <c r="AB35" s="10">
        <v>4</v>
      </c>
      <c r="AC35" s="71"/>
      <c r="AD35" s="10">
        <v>4</v>
      </c>
      <c r="AE35" s="71"/>
      <c r="AF35" s="10">
        <v>4</v>
      </c>
      <c r="AG35" s="71"/>
      <c r="AH35" s="10">
        <v>4</v>
      </c>
      <c r="AI35" s="71"/>
    </row>
    <row r="36" spans="1:62" ht="28.2" x14ac:dyDescent="0.3">
      <c r="A36" s="2"/>
      <c r="B36" s="5" t="s">
        <v>38</v>
      </c>
      <c r="C36" s="5" t="s">
        <v>50</v>
      </c>
      <c r="D36" s="5" t="str">
        <f t="shared" si="0"/>
        <v>Mine_waste</v>
      </c>
      <c r="E36" s="4" t="str">
        <f t="shared" si="1"/>
        <v>Environment_Tailings_rating_Mine_waste</v>
      </c>
      <c r="F36" s="2"/>
      <c r="G36" s="70" t="s">
        <v>39</v>
      </c>
      <c r="H36" s="10"/>
      <c r="I36" s="71"/>
      <c r="J36" s="10"/>
      <c r="K36" s="71"/>
      <c r="L36" s="10"/>
      <c r="M36" s="71"/>
      <c r="N36" s="10"/>
      <c r="O36" s="71"/>
      <c r="P36" s="10"/>
      <c r="Q36" s="71"/>
      <c r="R36" s="10"/>
      <c r="S36" s="71"/>
      <c r="T36" s="10"/>
      <c r="U36" s="71"/>
      <c r="V36" s="10"/>
      <c r="W36" s="71"/>
      <c r="X36" s="10"/>
      <c r="Y36" s="71"/>
      <c r="Z36" s="73"/>
      <c r="AA36" s="8"/>
      <c r="AB36" s="74" t="s">
        <v>16</v>
      </c>
      <c r="AC36" s="75"/>
      <c r="AD36" s="74" t="s">
        <v>124</v>
      </c>
      <c r="AE36" s="75"/>
      <c r="AF36" s="74" t="s">
        <v>124</v>
      </c>
      <c r="AG36" s="75"/>
      <c r="AH36" s="74" t="s">
        <v>124</v>
      </c>
      <c r="AI36" s="75"/>
    </row>
    <row r="37" spans="1:62" x14ac:dyDescent="0.3">
      <c r="A37" s="2"/>
      <c r="B37" s="5" t="s">
        <v>38</v>
      </c>
      <c r="C37" s="5" t="s">
        <v>85</v>
      </c>
      <c r="D37" s="5" t="str">
        <f t="shared" si="0"/>
        <v>Mine_waste</v>
      </c>
      <c r="E37" s="4" t="str">
        <f t="shared" si="1"/>
        <v>Environment_Waste_rock_Mine_waste</v>
      </c>
      <c r="F37" s="2"/>
      <c r="G37" s="70" t="s">
        <v>40</v>
      </c>
      <c r="H37" s="76">
        <f>H26+H27</f>
        <v>2310.7999999999956</v>
      </c>
      <c r="I37" s="77"/>
      <c r="J37" s="76">
        <f>J26+J27</f>
        <v>-136792</v>
      </c>
      <c r="K37" s="77"/>
      <c r="L37" s="76">
        <f>L26+L27</f>
        <v>47677.400000000009</v>
      </c>
      <c r="M37" s="77"/>
      <c r="N37" s="76">
        <f>N26+N27</f>
        <v>2998020.9000000004</v>
      </c>
      <c r="O37" s="77"/>
      <c r="P37" s="76">
        <f>P26+P27</f>
        <v>-8744835.5999999996</v>
      </c>
      <c r="Q37" s="77"/>
      <c r="R37" s="76">
        <f>R26+R27</f>
        <v>-1282110.2000000002</v>
      </c>
      <c r="S37" s="77"/>
      <c r="T37" s="76">
        <f>T26+T27</f>
        <v>-37541.399999999994</v>
      </c>
      <c r="U37" s="77"/>
      <c r="V37" s="76">
        <f>V26+V27</f>
        <v>-278340.40000000002</v>
      </c>
      <c r="W37" s="77"/>
      <c r="X37" s="76">
        <f>X26+X27</f>
        <v>-13530.799999999988</v>
      </c>
      <c r="Y37" s="77"/>
      <c r="Z37" s="76">
        <f>Z26+Z27</f>
        <v>5688.0000000000118</v>
      </c>
      <c r="AA37" s="78"/>
      <c r="AB37" s="76">
        <f>AB26+AB27</f>
        <v>36786.399999999994</v>
      </c>
      <c r="AC37" s="77"/>
      <c r="AD37" s="76">
        <f>AD26+AD27</f>
        <v>21022</v>
      </c>
      <c r="AE37" s="77"/>
      <c r="AF37" s="76">
        <f>AF26+AF27</f>
        <v>11660</v>
      </c>
      <c r="AG37" s="77"/>
      <c r="AH37" s="76">
        <f>AH26+AH27</f>
        <v>14415.599999999999</v>
      </c>
      <c r="AI37" s="77"/>
    </row>
    <row r="38" spans="1:62" x14ac:dyDescent="0.3">
      <c r="A38" s="2"/>
      <c r="B38" s="5" t="s">
        <v>38</v>
      </c>
      <c r="C38" s="5" t="s">
        <v>86</v>
      </c>
      <c r="D38" s="5" t="str">
        <f t="shared" si="0"/>
        <v>Mine_waste</v>
      </c>
      <c r="E38" s="4" t="str">
        <f t="shared" si="1"/>
        <v>Environment_Other_mineral_Mine_waste</v>
      </c>
      <c r="F38" s="2"/>
      <c r="G38" s="79" t="s">
        <v>84</v>
      </c>
      <c r="H38" s="80">
        <f>H28</f>
        <v>0</v>
      </c>
      <c r="I38" s="81"/>
      <c r="J38" s="80">
        <f>J28</f>
        <v>-5347.5</v>
      </c>
      <c r="K38" s="81"/>
      <c r="L38" s="80">
        <f>L28</f>
        <v>10695</v>
      </c>
      <c r="M38" s="81"/>
      <c r="N38" s="80">
        <f>N28</f>
        <v>35388.75</v>
      </c>
      <c r="O38" s="81"/>
      <c r="P38" s="80">
        <f>P28</f>
        <v>-1690.3500000000004</v>
      </c>
      <c r="Q38" s="81"/>
      <c r="R38" s="80">
        <f>R28</f>
        <v>-4530</v>
      </c>
      <c r="S38" s="81"/>
      <c r="T38" s="80">
        <f>T28</f>
        <v>8826</v>
      </c>
      <c r="U38" s="81"/>
      <c r="V38" s="80">
        <f>V28</f>
        <v>10952.1</v>
      </c>
      <c r="W38" s="81"/>
      <c r="X38" s="80">
        <f>X28</f>
        <v>4514.25</v>
      </c>
      <c r="Y38" s="81"/>
      <c r="Z38" s="80">
        <f>Z28</f>
        <v>3409.5</v>
      </c>
      <c r="AA38" s="82"/>
      <c r="AB38" s="80">
        <f>AB28</f>
        <v>21748.799999999999</v>
      </c>
      <c r="AC38" s="81"/>
      <c r="AD38" s="80">
        <f>AD28</f>
        <v>1428.6</v>
      </c>
      <c r="AE38" s="81"/>
      <c r="AF38" s="80">
        <f>AF28</f>
        <v>7236.3</v>
      </c>
      <c r="AG38" s="81"/>
      <c r="AH38" s="80">
        <f>AH28</f>
        <v>6549</v>
      </c>
      <c r="AI38" s="81"/>
    </row>
    <row r="39" spans="1:62" x14ac:dyDescent="0.3">
      <c r="A39" s="2"/>
      <c r="B39" s="2"/>
      <c r="C39" s="2"/>
      <c r="D39" s="2"/>
      <c r="E39" s="2"/>
      <c r="F39" s="6"/>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row>
    <row r="40" spans="1:62" x14ac:dyDescent="0.3">
      <c r="A40" s="2"/>
      <c r="B40" s="2"/>
      <c r="C40" s="2"/>
      <c r="D40" s="2"/>
      <c r="E40" s="2"/>
      <c r="F40" s="4"/>
      <c r="G40" s="83" t="s">
        <v>110</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row>
    <row r="41" spans="1:62" ht="16.8" x14ac:dyDescent="0.3">
      <c r="A41" s="2"/>
      <c r="B41" s="2"/>
      <c r="C41" s="2"/>
      <c r="D41" s="2"/>
      <c r="E41" s="2"/>
      <c r="F41" s="4"/>
      <c r="G41" s="110" t="s">
        <v>160</v>
      </c>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row>
    <row r="42" spans="1:62" x14ac:dyDescent="0.3">
      <c r="A42" s="2"/>
      <c r="B42" s="2"/>
      <c r="C42" s="2"/>
      <c r="D42" s="2"/>
      <c r="E42" s="2"/>
      <c r="F42" s="4"/>
      <c r="G42" s="111" t="s">
        <v>125</v>
      </c>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row>
    <row r="43" spans="1:62" ht="17.399999999999999" x14ac:dyDescent="0.3">
      <c r="A43" s="2"/>
      <c r="B43" s="2"/>
      <c r="C43" s="2"/>
      <c r="D43" s="2"/>
      <c r="E43" s="2"/>
      <c r="F43" s="2"/>
      <c r="G43" s="112" t="s">
        <v>126</v>
      </c>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row>
    <row r="44" spans="1:62" ht="17.399999999999999" x14ac:dyDescent="0.3">
      <c r="A44" s="2"/>
      <c r="B44" s="2"/>
      <c r="C44" s="2"/>
      <c r="D44" s="2"/>
      <c r="E44" s="2"/>
      <c r="F44" s="2"/>
      <c r="G44" s="39" t="s">
        <v>127</v>
      </c>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row>
    <row r="45" spans="1:62" ht="17.399999999999999" x14ac:dyDescent="0.3">
      <c r="A45" s="2"/>
      <c r="B45" s="2"/>
      <c r="C45" s="2"/>
      <c r="D45" s="2"/>
      <c r="E45" s="2"/>
      <c r="F45" s="3"/>
      <c r="G45" s="39" t="s">
        <v>161</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row>
    <row r="46" spans="1:62" x14ac:dyDescent="0.3">
      <c r="A46" s="2"/>
      <c r="B46" s="2"/>
      <c r="C46" s="2"/>
      <c r="D46" s="2"/>
      <c r="E46" s="2"/>
      <c r="F46" s="4"/>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row>
    <row r="47" spans="1:62" x14ac:dyDescent="0.3">
      <c r="A47" s="2"/>
      <c r="B47" s="2"/>
      <c r="C47" s="2"/>
      <c r="D47" s="2"/>
      <c r="E47" s="2"/>
      <c r="F47" s="4"/>
      <c r="G47" s="104" t="s">
        <v>101</v>
      </c>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39"/>
      <c r="AK47" s="39"/>
      <c r="AL47" s="39"/>
      <c r="AM47" s="54"/>
      <c r="AN47" s="39"/>
      <c r="AO47" s="39"/>
      <c r="AP47" s="39"/>
      <c r="AQ47" s="39"/>
      <c r="AR47" s="39"/>
      <c r="AS47" s="39"/>
      <c r="AT47" s="39"/>
      <c r="AU47" s="39"/>
      <c r="AV47" s="39"/>
      <c r="AW47" s="39"/>
      <c r="AX47" s="39"/>
      <c r="AY47" s="39"/>
      <c r="AZ47" s="39"/>
      <c r="BA47" s="39"/>
      <c r="BB47" s="39"/>
      <c r="BC47" s="39"/>
      <c r="BD47" s="39"/>
      <c r="BE47" s="39"/>
      <c r="BF47" s="39"/>
      <c r="BG47" s="39"/>
      <c r="BH47" s="39"/>
      <c r="BI47" s="39"/>
      <c r="BJ47" s="39"/>
    </row>
    <row r="48" spans="1:62" ht="32.25" customHeight="1" x14ac:dyDescent="0.3">
      <c r="A48" s="2"/>
      <c r="B48" s="2"/>
      <c r="C48" s="2"/>
      <c r="D48" s="2"/>
      <c r="E48" s="2"/>
      <c r="F48" s="4"/>
      <c r="G48" s="103" t="s">
        <v>111</v>
      </c>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84"/>
      <c r="AJ48" s="39"/>
      <c r="AK48" s="39"/>
      <c r="AL48" s="39"/>
      <c r="AM48" s="85"/>
      <c r="AN48" s="39"/>
      <c r="AO48" s="39"/>
      <c r="AP48" s="39"/>
      <c r="AQ48" s="39"/>
      <c r="AR48" s="39"/>
      <c r="AS48" s="39"/>
      <c r="AT48" s="39"/>
      <c r="AU48" s="39"/>
      <c r="AV48" s="39"/>
      <c r="AW48" s="39"/>
      <c r="AX48" s="39"/>
      <c r="AY48" s="39"/>
      <c r="AZ48" s="39"/>
      <c r="BA48" s="39"/>
      <c r="BB48" s="39"/>
      <c r="BC48" s="39"/>
      <c r="BD48" s="39"/>
      <c r="BE48" s="39"/>
      <c r="BF48" s="39"/>
      <c r="BG48" s="39"/>
      <c r="BH48" s="39"/>
      <c r="BI48" s="39"/>
      <c r="BJ48" s="39"/>
    </row>
    <row r="49" spans="1:62" x14ac:dyDescent="0.3">
      <c r="A49" s="2"/>
      <c r="B49" s="2"/>
      <c r="C49" s="2"/>
      <c r="D49" s="2"/>
      <c r="E49" s="2"/>
      <c r="F49" s="2"/>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row>
    <row r="50" spans="1:62" x14ac:dyDescent="0.3">
      <c r="A50" s="2"/>
      <c r="B50" s="2"/>
      <c r="C50" s="2"/>
      <c r="D50" s="2"/>
      <c r="E50" s="2"/>
      <c r="F50" s="2"/>
      <c r="G50" s="104" t="s">
        <v>102</v>
      </c>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row>
    <row r="51" spans="1:62" ht="27.75" customHeight="1" x14ac:dyDescent="0.3">
      <c r="A51" s="2"/>
      <c r="B51" s="2"/>
      <c r="C51" s="2"/>
      <c r="D51" s="2"/>
      <c r="E51" s="2"/>
      <c r="F51" s="3"/>
      <c r="G51" s="103" t="s">
        <v>112</v>
      </c>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84"/>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row>
    <row r="52" spans="1:62" x14ac:dyDescent="0.3">
      <c r="A52" s="2"/>
      <c r="B52" s="2"/>
      <c r="C52" s="2"/>
      <c r="D52" s="2"/>
      <c r="E52" s="2"/>
      <c r="F52" s="4"/>
      <c r="G52" s="86"/>
      <c r="H52" s="86"/>
      <c r="I52" s="86"/>
      <c r="J52" s="86"/>
      <c r="K52" s="86"/>
      <c r="L52" s="86"/>
      <c r="M52" s="86"/>
      <c r="N52" s="86"/>
      <c r="O52" s="86"/>
      <c r="P52" s="86"/>
      <c r="Q52" s="86"/>
      <c r="R52" s="86"/>
      <c r="S52" s="87"/>
      <c r="T52" s="87"/>
      <c r="U52" s="87"/>
      <c r="V52" s="87"/>
      <c r="W52" s="87"/>
      <c r="X52" s="87"/>
      <c r="Y52" s="87"/>
      <c r="Z52" s="87"/>
      <c r="AA52" s="87"/>
      <c r="AB52" s="87"/>
      <c r="AC52" s="87"/>
      <c r="AD52" s="87"/>
      <c r="AE52" s="87"/>
      <c r="AF52" s="87"/>
      <c r="AG52" s="87"/>
      <c r="AH52" s="87"/>
      <c r="AI52" s="87"/>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row>
    <row r="53" spans="1:62" x14ac:dyDescent="0.3">
      <c r="A53" s="2"/>
      <c r="B53" s="2"/>
      <c r="C53" s="2"/>
      <c r="D53" s="2"/>
      <c r="E53" s="2"/>
      <c r="F53" s="4"/>
      <c r="G53" s="104" t="s">
        <v>103</v>
      </c>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row>
    <row r="54" spans="1:62" ht="87.75" customHeight="1" x14ac:dyDescent="0.3">
      <c r="A54" s="2"/>
      <c r="B54" s="2"/>
      <c r="C54" s="2"/>
      <c r="D54" s="2"/>
      <c r="E54" s="2"/>
      <c r="F54" s="4"/>
      <c r="G54" s="102" t="s">
        <v>113</v>
      </c>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84"/>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row>
    <row r="55" spans="1:62" x14ac:dyDescent="0.3">
      <c r="A55" s="2"/>
      <c r="B55" s="2"/>
      <c r="C55" s="2"/>
      <c r="D55" s="2"/>
      <c r="E55" s="2"/>
      <c r="F55" s="2"/>
      <c r="G55" s="86"/>
      <c r="H55" s="86"/>
      <c r="I55" s="86"/>
      <c r="J55" s="86"/>
      <c r="K55" s="86"/>
      <c r="L55" s="86"/>
      <c r="M55" s="86"/>
      <c r="N55" s="86"/>
      <c r="O55" s="86"/>
      <c r="P55" s="86"/>
      <c r="Q55" s="86"/>
      <c r="R55" s="86"/>
      <c r="S55" s="87"/>
      <c r="T55" s="87"/>
      <c r="U55" s="87"/>
      <c r="V55" s="87"/>
      <c r="W55" s="87"/>
      <c r="X55" s="87"/>
      <c r="Y55" s="87"/>
      <c r="Z55" s="87"/>
      <c r="AA55" s="87"/>
      <c r="AB55" s="87"/>
      <c r="AC55" s="87"/>
      <c r="AD55" s="87"/>
      <c r="AE55" s="87"/>
      <c r="AF55" s="87"/>
      <c r="AG55" s="87"/>
      <c r="AH55" s="87"/>
      <c r="AI55" s="87"/>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row>
    <row r="56" spans="1:62" x14ac:dyDescent="0.3">
      <c r="A56" s="2"/>
      <c r="B56" s="2"/>
      <c r="C56" s="2"/>
      <c r="D56" s="2"/>
      <c r="E56" s="2"/>
      <c r="F56" s="2"/>
      <c r="G56" s="105" t="s">
        <v>114</v>
      </c>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row>
    <row r="57" spans="1:62" ht="57" customHeight="1" x14ac:dyDescent="0.3">
      <c r="G57" s="102" t="s">
        <v>162</v>
      </c>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84"/>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row>
    <row r="58" spans="1:62" x14ac:dyDescent="0.3">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row>
    <row r="59" spans="1:62" x14ac:dyDescent="0.3">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row>
    <row r="60" spans="1:62" x14ac:dyDescent="0.3">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row>
    <row r="61" spans="1:62" x14ac:dyDescent="0.3">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row>
    <row r="62" spans="1:62" x14ac:dyDescent="0.3">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row>
    <row r="63" spans="1:62" x14ac:dyDescent="0.3">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row>
    <row r="64" spans="1:62" x14ac:dyDescent="0.3">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row>
    <row r="65" spans="7:62" x14ac:dyDescent="0.3">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row>
    <row r="66" spans="7:62" x14ac:dyDescent="0.3">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row>
    <row r="67" spans="7:62" x14ac:dyDescent="0.3">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row>
    <row r="68" spans="7:62" x14ac:dyDescent="0.3">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row>
    <row r="69" spans="7:62" x14ac:dyDescent="0.3">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row>
    <row r="70" spans="7:62" x14ac:dyDescent="0.3">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row>
  </sheetData>
  <mergeCells count="58">
    <mergeCell ref="H8:I8"/>
    <mergeCell ref="J8:R8"/>
    <mergeCell ref="G1:I1"/>
    <mergeCell ref="H6:I6"/>
    <mergeCell ref="J6:R6"/>
    <mergeCell ref="H7:I7"/>
    <mergeCell ref="J7:R7"/>
    <mergeCell ref="H9:I9"/>
    <mergeCell ref="J9:K9"/>
    <mergeCell ref="L9:R9"/>
    <mergeCell ref="H10:I10"/>
    <mergeCell ref="J10:K10"/>
    <mergeCell ref="L10:R10"/>
    <mergeCell ref="G21:G23"/>
    <mergeCell ref="H21:I21"/>
    <mergeCell ref="J21:K21"/>
    <mergeCell ref="L21:M21"/>
    <mergeCell ref="N21:O21"/>
    <mergeCell ref="H11:R11"/>
    <mergeCell ref="H13:R13"/>
    <mergeCell ref="H16:R16"/>
    <mergeCell ref="H17:R17"/>
    <mergeCell ref="H18:R18"/>
    <mergeCell ref="AB21:AC21"/>
    <mergeCell ref="AD21:AE21"/>
    <mergeCell ref="AF21:AG21"/>
    <mergeCell ref="AH21:AI21"/>
    <mergeCell ref="H32:I32"/>
    <mergeCell ref="J32:K32"/>
    <mergeCell ref="L32:M32"/>
    <mergeCell ref="N32:O32"/>
    <mergeCell ref="P32:Q32"/>
    <mergeCell ref="R32:S32"/>
    <mergeCell ref="P21:Q21"/>
    <mergeCell ref="R21:S21"/>
    <mergeCell ref="T21:U21"/>
    <mergeCell ref="V21:W21"/>
    <mergeCell ref="X21:Y21"/>
    <mergeCell ref="Z21:AA21"/>
    <mergeCell ref="G47:AI47"/>
    <mergeCell ref="T32:U32"/>
    <mergeCell ref="V32:W32"/>
    <mergeCell ref="X32:Y32"/>
    <mergeCell ref="Z32:AA32"/>
    <mergeCell ref="AB32:AC32"/>
    <mergeCell ref="AD32:AE32"/>
    <mergeCell ref="AF32:AG32"/>
    <mergeCell ref="AH32:AI32"/>
    <mergeCell ref="G41:AI41"/>
    <mergeCell ref="G42:AI42"/>
    <mergeCell ref="G43:AI43"/>
    <mergeCell ref="G57:AH57"/>
    <mergeCell ref="G48:AH48"/>
    <mergeCell ref="G50:AI50"/>
    <mergeCell ref="G51:AH51"/>
    <mergeCell ref="G53:AI53"/>
    <mergeCell ref="G54:AH54"/>
    <mergeCell ref="G56:AI56"/>
  </mergeCells>
  <hyperlinks>
    <hyperlink ref="H11:R11" r:id="rId1" display="CAM-SHEQ-EN-00-05-15" xr:uid="{B648FF3D-8503-4F09-8A48-019A559CE5F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3A1F0DCC6B344498BBBA868DE7D8B6" ma:contentTypeVersion="18" ma:contentTypeDescription="Create a new document." ma:contentTypeScope="" ma:versionID="d7e817022d95f51303665968fa38494a">
  <xsd:schema xmlns:xsd="http://www.w3.org/2001/XMLSchema" xmlns:xs="http://www.w3.org/2001/XMLSchema" xmlns:p="http://schemas.microsoft.com/office/2006/metadata/properties" xmlns:ns2="15dae72a-eaa4-4c00-a43c-909fa4712683" xmlns:ns3="1d1f9208-c999-4b55-a1d7-aaaa74bd3ce9" targetNamespace="http://schemas.microsoft.com/office/2006/metadata/properties" ma:root="true" ma:fieldsID="4d0b87c4a6454aaaa075874bba7604ab" ns2:_="" ns3:_="">
    <xsd:import namespace="15dae72a-eaa4-4c00-a43c-909fa4712683"/>
    <xsd:import namespace="1d1f9208-c999-4b55-a1d7-aaaa74bd3ce9"/>
    <xsd:element name="properties">
      <xsd:complexType>
        <xsd:sequence>
          <xsd:element name="documentManagement">
            <xsd:complexType>
              <xsd:all>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Metadata" minOccurs="0"/>
                <xsd:element ref="ns2:MediaServiceFastMetadata" minOccurs="0"/>
                <xsd:element ref="ns3:SharedWithUsers" minOccurs="0"/>
                <xsd:element ref="ns3:SharedWithDetails" minOccurs="0"/>
                <xsd:element ref="ns2:MediaServiceAuto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ae72a-eaa4-4c00-a43c-909fa4712683"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true">
      <xsd:simpleType>
        <xsd:restriction base="dms:Note">
          <xsd:maxLength value="255"/>
        </xsd:restriction>
      </xsd:simpleType>
    </xsd:element>
    <xsd:element name="MediaServiceAutoTags" ma:index="9" nillable="true" ma:displayName="Tags" ma:internalName="MediaServiceAutoTag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04eb1e5-4496-4d1a-a7b0-0101107cd5af"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f9208-c999-4b55-a1d7-aaaa74bd3c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c4d66a7-e7d9-4372-becd-d4c4063bce1a}" ma:internalName="TaxCatchAll" ma:showField="CatchAllData" ma:web="1d1f9208-c999-4b55-a1d7-aaaa74bd3ce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1f9208-c999-4b55-a1d7-aaaa74bd3ce9" xsi:nil="true"/>
    <lcf76f155ced4ddcb4097134ff3c332f xmlns="15dae72a-eaa4-4c00-a43c-909fa4712683">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604eb1e5-4496-4d1a-a7b0-0101107cd5af"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A1099-447D-4719-9F91-36A66EBFE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ae72a-eaa4-4c00-a43c-909fa4712683"/>
    <ds:schemaRef ds:uri="1d1f9208-c999-4b55-a1d7-aaaa74bd3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B7525F-C8ED-4048-AD9A-B868CAA84ED8}">
  <ds:schemaRefs>
    <ds:schemaRef ds:uri="http://purl.org/dc/elements/1.1/"/>
    <ds:schemaRef ds:uri="http://schemas.microsoft.com/office/2006/documentManagement/types"/>
    <ds:schemaRef ds:uri="http://schemas.openxmlformats.org/package/2006/metadata/core-properties"/>
    <ds:schemaRef ds:uri="1d1f9208-c999-4b55-a1d7-aaaa74bd3ce9"/>
    <ds:schemaRef ds:uri="http://schemas.microsoft.com/office/2006/metadata/properties"/>
    <ds:schemaRef ds:uri="http://purl.org/dc/dcmitype/"/>
    <ds:schemaRef ds:uri="http://purl.org/dc/terms/"/>
    <ds:schemaRef ds:uri="http://schemas.microsoft.com/office/infopath/2007/PartnerControls"/>
    <ds:schemaRef ds:uri="15dae72a-eaa4-4c00-a43c-909fa4712683"/>
    <ds:schemaRef ds:uri="http://www.w3.org/XML/1998/namespace"/>
  </ds:schemaRefs>
</ds:datastoreItem>
</file>

<file path=customXml/itemProps3.xml><?xml version="1.0" encoding="utf-8"?>
<ds:datastoreItem xmlns:ds="http://schemas.openxmlformats.org/officeDocument/2006/customXml" ds:itemID="{49938676-0068-4736-824D-DA6AF3C0B14E}">
  <ds:schemaRefs>
    <ds:schemaRef ds:uri="Microsoft.SharePoint.Taxonomy.ContentTypeSync"/>
  </ds:schemaRefs>
</ds:datastoreItem>
</file>

<file path=customXml/itemProps4.xml><?xml version="1.0" encoding="utf-8"?>
<ds:datastoreItem xmlns:ds="http://schemas.openxmlformats.org/officeDocument/2006/customXml" ds:itemID="{D7B6C51F-8013-4588-9EE9-055F385F89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SASB_Index</vt:lpstr>
      <vt:lpstr>Mine_waste_source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Responsibility Matters</dc:creator>
  <cp:keywords/>
  <dc:description/>
  <cp:lastModifiedBy>Debbie Evjen</cp:lastModifiedBy>
  <cp:revision/>
  <cp:lastPrinted>2026-06-10T21:15:26Z</cp:lastPrinted>
  <dcterms:created xsi:type="dcterms:W3CDTF">2020-01-28T14:38:45Z</dcterms:created>
  <dcterms:modified xsi:type="dcterms:W3CDTF">2026-06-22T19:00:36Z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0x0101004A3A1F0DCC6B344498BBBA868DE7D8B6</vt:lpwstr>
  </property>
</Properties>
</file>