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updateLinks="always" codeName="ThisWorkbook"/>
  <mc:AlternateContent xmlns:mc="http://schemas.openxmlformats.org/markup-compatibility/2006">
    <mc:Choice Requires="x15">
      <x15ac:absPath xmlns:x15ac="http://schemas.microsoft.com/office/spreadsheetml/2010/11/ac" url="https://camecocorp-my.sharepoint.com/personal/debbie_evjen_cameco_com/Documents/ESG Reporting/2025-ESG/Website - About-Sustainability/"/>
    </mc:Choice>
  </mc:AlternateContent>
  <xr:revisionPtr revIDLastSave="40" documentId="8_{37336897-83DD-48E0-B3C2-8DF1B7AF28A7}" xr6:coauthVersionLast="47" xr6:coauthVersionMax="47" xr10:uidLastSave="{0ACED9E5-3899-4C47-9521-73B16BE7B0F9}"/>
  <bookViews>
    <workbookView xWindow="43305" yWindow="-23295" windowWidth="29040" windowHeight="15840" tabRatio="859" xr2:uid="{1C021D09-0B23-41EB-8104-927688558542}"/>
  </bookViews>
  <sheets>
    <sheet name="Performance_table" sheetId="10" r:id="rId1"/>
    <sheet name="Mine_waste_source" sheetId="82" state="hidden" r:id="rId2"/>
  </sheets>
  <definedNames>
    <definedName name="_Hlk79073410" localSheetId="0">Performance_table!$S$142</definedName>
    <definedName name="_Hlk79074108" localSheetId="0">Performance_table!$S$119</definedName>
    <definedName name="_Hlk79074471" localSheetId="0">Performance_table!$S$152</definedName>
    <definedName name="EV__LASTREFTIME__" hidden="1">41954.3774421296</definedName>
    <definedName name="OLE_LINK1" localSheetId="0">Performance_table!$S$14</definedName>
    <definedName name="_xlnm.Print_Area" localSheetId="0">Performance_table!$I$1:$U$167</definedName>
    <definedName name="_xlnm.Print_Titles" localSheetId="0">Performance_table!$7:$7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38" i="82" l="1"/>
  <c r="R38" i="82"/>
  <c r="N38" i="82"/>
  <c r="H38" i="82"/>
  <c r="D38" i="82"/>
  <c r="E38" i="82" s="1"/>
  <c r="D37" i="82"/>
  <c r="E37" i="82" s="1"/>
  <c r="D36" i="82"/>
  <c r="E36" i="82" s="1"/>
  <c r="D35" i="82"/>
  <c r="E35" i="82" s="1"/>
  <c r="D34" i="82"/>
  <c r="E34" i="82" s="1"/>
  <c r="D33" i="82"/>
  <c r="E33" i="82" s="1"/>
  <c r="AH38" i="82"/>
  <c r="AF38" i="82"/>
  <c r="AD38" i="82"/>
  <c r="AB38" i="82"/>
  <c r="Z38" i="82"/>
  <c r="V38" i="82"/>
  <c r="T38" i="82"/>
  <c r="P38" i="82"/>
  <c r="L38" i="82"/>
  <c r="J38" i="82"/>
  <c r="AD37" i="82"/>
  <c r="Z37" i="82"/>
  <c r="X37" i="82"/>
  <c r="V37" i="82"/>
  <c r="N37" i="82"/>
  <c r="J37" i="82"/>
  <c r="AH33" i="82"/>
  <c r="AF33" i="82"/>
  <c r="AD33" i="82"/>
  <c r="X33" i="82"/>
  <c r="V33" i="82"/>
  <c r="T33" i="82"/>
  <c r="R33" i="82"/>
  <c r="P33" i="82"/>
  <c r="N33" i="82"/>
  <c r="L33" i="82"/>
  <c r="J33" i="82"/>
  <c r="H33" i="82"/>
  <c r="L37" i="82" l="1"/>
  <c r="AF37" i="82"/>
  <c r="R37" i="82"/>
  <c r="AH37" i="82"/>
  <c r="AB37" i="82"/>
  <c r="H37" i="82"/>
  <c r="T37" i="82"/>
  <c r="P37" i="82"/>
  <c r="AB33" i="82"/>
  <c r="Z33" i="82"/>
</calcChain>
</file>

<file path=xl/sharedStrings.xml><?xml version="1.0" encoding="utf-8"?>
<sst xmlns="http://schemas.openxmlformats.org/spreadsheetml/2006/main" count="1326" uniqueCount="649">
  <si>
    <t>Indicator</t>
  </si>
  <si>
    <t>Units</t>
  </si>
  <si>
    <t>EM-MM-000.A</t>
  </si>
  <si>
    <t>EM-MM-000.B</t>
  </si>
  <si>
    <t>tonnes</t>
  </si>
  <si>
    <t>EM-MM-150a.3</t>
  </si>
  <si>
    <t>number</t>
  </si>
  <si>
    <t>GRI 201-1</t>
  </si>
  <si>
    <t>EM-MM-110a.1</t>
  </si>
  <si>
    <t>GRI 305-1</t>
  </si>
  <si>
    <t>GRI 305-2</t>
  </si>
  <si>
    <t>EM-MM-130a.1</t>
  </si>
  <si>
    <t>Total energy consumed</t>
  </si>
  <si>
    <t>GRI 306-3</t>
  </si>
  <si>
    <t>Non-hazardous waste diverted</t>
  </si>
  <si>
    <t>Non-hazardous waste landfilled or stored</t>
  </si>
  <si>
    <t>Hazardous waste diverted</t>
  </si>
  <si>
    <t>CG-EC-330a.2</t>
  </si>
  <si>
    <t>EM-MM-140a.1</t>
  </si>
  <si>
    <t>EM-MM-140a.2</t>
  </si>
  <si>
    <t>Air quality</t>
  </si>
  <si>
    <t>EM-MM-120a.1</t>
  </si>
  <si>
    <t>Carbon Monoxide (CO)</t>
  </si>
  <si>
    <t>EM-MM-320a.1</t>
  </si>
  <si>
    <t>EM-MM-210a.1</t>
  </si>
  <si>
    <t>Percentage of proven reserves in or near areas of conflict</t>
  </si>
  <si>
    <t>N/A</t>
  </si>
  <si>
    <t>Percentage of probable reserves in or near areas of conflict</t>
  </si>
  <si>
    <t>EM-MM-210a.2</t>
  </si>
  <si>
    <t>Progressive Aboriginal Relations Achievement Level</t>
  </si>
  <si>
    <t>EM-MM-210b.2</t>
  </si>
  <si>
    <t>Number of non-technical delays</t>
  </si>
  <si>
    <t>Duration of non-technical delays</t>
  </si>
  <si>
    <t>days</t>
  </si>
  <si>
    <t>RT-CH-540a.2</t>
  </si>
  <si>
    <t>Unions</t>
  </si>
  <si>
    <t>EM-MM-310a.1</t>
  </si>
  <si>
    <t>EM-MM-310a.2</t>
  </si>
  <si>
    <t>Number of strikes and lockouts</t>
  </si>
  <si>
    <t xml:space="preserve">Duration of strikes and lockouts </t>
  </si>
  <si>
    <t>worker days idle</t>
  </si>
  <si>
    <t>EM-MM-510a.2</t>
  </si>
  <si>
    <t>Production in countries that have the 20 lowest rankings in Transparency International’s Corruption Perception Index</t>
  </si>
  <si>
    <t>EM-MM-160a.2</t>
  </si>
  <si>
    <t>EM-MM-160a.3</t>
  </si>
  <si>
    <t>EM-MD-160a.3</t>
  </si>
  <si>
    <t>GRI 204-1</t>
  </si>
  <si>
    <t>Proportion of services procured by local providers by Cameco</t>
  </si>
  <si>
    <t>Governance</t>
  </si>
  <si>
    <t>Environment</t>
  </si>
  <si>
    <t>Energy</t>
  </si>
  <si>
    <t>Canadian Dam Association Consequence Classification Rating for [Aboveground] Dams</t>
  </si>
  <si>
    <t>Production</t>
  </si>
  <si>
    <t>Employees</t>
  </si>
  <si>
    <t>Revenues</t>
  </si>
  <si>
    <t>Annual change in unreclaimed waste rock inventory</t>
  </si>
  <si>
    <t>Operations</t>
  </si>
  <si>
    <t>Tag1</t>
  </si>
  <si>
    <t>Tag2</t>
  </si>
  <si>
    <t>Tag3 (Sheet)</t>
  </si>
  <si>
    <t>Tag4</t>
  </si>
  <si>
    <t>Row</t>
  </si>
  <si>
    <t>Column</t>
  </si>
  <si>
    <t>Reference</t>
  </si>
  <si>
    <t>Total mining production</t>
  </si>
  <si>
    <t>ENVIRONMENT</t>
  </si>
  <si>
    <t>Weight of tailings waste</t>
  </si>
  <si>
    <t>Tailings_recycled</t>
  </si>
  <si>
    <t>Tailings_number</t>
  </si>
  <si>
    <t>Number of tailings ponds or structures (aka tailings management facilities)</t>
  </si>
  <si>
    <t>Haz_waste</t>
  </si>
  <si>
    <t>Non_haz_waste</t>
  </si>
  <si>
    <t>GHG emissions/energy use</t>
  </si>
  <si>
    <t>Scope1_equity</t>
  </si>
  <si>
    <t>Gross global Scope 1 emissions (equity share)</t>
  </si>
  <si>
    <t>Gross global Scope 1 emissions (operational control)</t>
  </si>
  <si>
    <t>GJ</t>
  </si>
  <si>
    <t>Grid electricity</t>
  </si>
  <si>
    <t>CO</t>
  </si>
  <si>
    <t>Sox</t>
  </si>
  <si>
    <t>SOx</t>
  </si>
  <si>
    <t>PM10</t>
  </si>
  <si>
    <t>VOCs</t>
  </si>
  <si>
    <t>Volatile organic compounds (VOCs)</t>
  </si>
  <si>
    <t>NH3</t>
  </si>
  <si>
    <t>Uranium</t>
  </si>
  <si>
    <t>Hydrogen fluoride</t>
  </si>
  <si>
    <t>Proved_endangered</t>
  </si>
  <si>
    <t>Probable_endangered</t>
  </si>
  <si>
    <t>Disturbed</t>
  </si>
  <si>
    <t>Restored</t>
  </si>
  <si>
    <t>Terrestrial acreage restored</t>
  </si>
  <si>
    <t>SOCIAL</t>
  </si>
  <si>
    <t>Occupational safety/health</t>
  </si>
  <si>
    <t>Social</t>
  </si>
  <si>
    <t>incidents per 200,000 hours worked</t>
  </si>
  <si>
    <t>Average hours of health, safety, and emergency response training for full-time employees</t>
  </si>
  <si>
    <t>hours</t>
  </si>
  <si>
    <t>Average hours of health, safety, and emergency response training for contractors</t>
  </si>
  <si>
    <t>Transport_incidents</t>
  </si>
  <si>
    <t>Number of transport incidents</t>
  </si>
  <si>
    <t>Total number of employees</t>
  </si>
  <si>
    <t>Contractors</t>
  </si>
  <si>
    <t>Total number of contractors</t>
  </si>
  <si>
    <t>Voluntary turnover rate</t>
  </si>
  <si>
    <t>percent</t>
  </si>
  <si>
    <t>Involuntary turnover rate</t>
  </si>
  <si>
    <t>Diversity and Inclusion</t>
  </si>
  <si>
    <t>Women_all</t>
  </si>
  <si>
    <t>Women_management</t>
  </si>
  <si>
    <t>Indigenous</t>
  </si>
  <si>
    <t>Visible Minority</t>
  </si>
  <si>
    <t>Persons with Disabilities</t>
  </si>
  <si>
    <t>Employees covered under collective bargaining agreements</t>
  </si>
  <si>
    <t>Unions_others</t>
  </si>
  <si>
    <t>Strikes_count</t>
  </si>
  <si>
    <t>Strikes_duration</t>
  </si>
  <si>
    <t>Relationships with communities</t>
  </si>
  <si>
    <t>Delays</t>
  </si>
  <si>
    <t>Delays_duration</t>
  </si>
  <si>
    <t>Public support</t>
  </si>
  <si>
    <t>Support_SK</t>
  </si>
  <si>
    <t>Saskatchewan</t>
  </si>
  <si>
    <t>Support_north</t>
  </si>
  <si>
    <t>Support_port_hope</t>
  </si>
  <si>
    <t>Port Hope, Ontario</t>
  </si>
  <si>
    <t>Support_blind_river</t>
  </si>
  <si>
    <t>Blind River, Ontario</t>
  </si>
  <si>
    <t>Support_Nebraska</t>
  </si>
  <si>
    <t>Nebraska</t>
  </si>
  <si>
    <t>Support_Wyoming</t>
  </si>
  <si>
    <t>Wyoming</t>
  </si>
  <si>
    <t>Indigenous rights</t>
  </si>
  <si>
    <t>Proved_Indig</t>
  </si>
  <si>
    <t>Probable_Indig</t>
  </si>
  <si>
    <t>Anti-corruption</t>
  </si>
  <si>
    <t>Production_corruption</t>
  </si>
  <si>
    <t>Cybersecurity</t>
  </si>
  <si>
    <t>Cyber_training</t>
  </si>
  <si>
    <t>Scope2_equity</t>
  </si>
  <si>
    <t>Scope2_operational</t>
  </si>
  <si>
    <t>Tailings_rating</t>
  </si>
  <si>
    <t>Product_fuel_services</t>
  </si>
  <si>
    <t>Tailings_waste</t>
  </si>
  <si>
    <t>Total_waste</t>
  </si>
  <si>
    <t>Non_haz_diverted</t>
  </si>
  <si>
    <t>Non_haz_landfilled</t>
  </si>
  <si>
    <t>Haz_diverted</t>
  </si>
  <si>
    <t>Haz_landfilled</t>
  </si>
  <si>
    <t>Low_radioactive</t>
  </si>
  <si>
    <t>Low_radio_diverted</t>
  </si>
  <si>
    <t>Low_radio_stored</t>
  </si>
  <si>
    <t>Water_discharged_surface</t>
  </si>
  <si>
    <t>Turnover_voluntary</t>
  </si>
  <si>
    <t>Turnover_involuntary</t>
  </si>
  <si>
    <t>Indig_mgmt</t>
  </si>
  <si>
    <t>Minorities_mgmt</t>
  </si>
  <si>
    <t>Indig_all</t>
  </si>
  <si>
    <t>Minorities_all</t>
  </si>
  <si>
    <t>Non_compliance_water</t>
  </si>
  <si>
    <t>Nox</t>
  </si>
  <si>
    <t>Fatalities_emp</t>
  </si>
  <si>
    <t>Fatalities_contractors</t>
  </si>
  <si>
    <t>Employee_radiation</t>
  </si>
  <si>
    <t>Contractor_radiation</t>
  </si>
  <si>
    <t>Cameco_radiation</t>
  </si>
  <si>
    <t>Proved_conflict</t>
  </si>
  <si>
    <t>Probable_conflict</t>
  </si>
  <si>
    <t>Progress_Aborig</t>
  </si>
  <si>
    <t>Unions_canada</t>
  </si>
  <si>
    <t>New_emp_code</t>
  </si>
  <si>
    <t>Code_refresher</t>
  </si>
  <si>
    <t>Local_Sk</t>
  </si>
  <si>
    <t>Local_ON</t>
  </si>
  <si>
    <t>Local_US</t>
  </si>
  <si>
    <t>Local_total</t>
  </si>
  <si>
    <t>Percent of tailings waste recycled</t>
  </si>
  <si>
    <t>Scope 2 emissions (equity share)</t>
  </si>
  <si>
    <t>Fatality rate employees</t>
  </si>
  <si>
    <t>Fatality rate contractors</t>
  </si>
  <si>
    <t>fatalities per 200,000 hours worked</t>
  </si>
  <si>
    <t>Total workforce</t>
  </si>
  <si>
    <t>Women</t>
  </si>
  <si>
    <t>Management</t>
  </si>
  <si>
    <t>Employees covered under collective bargaining agreements outside of Canada</t>
  </si>
  <si>
    <t>Ethics</t>
  </si>
  <si>
    <t>Water discharges</t>
  </si>
  <si>
    <t>Water discharged to</t>
  </si>
  <si>
    <t>Conflict zones</t>
  </si>
  <si>
    <t>Graphics</t>
  </si>
  <si>
    <t>Employees covered under collective bargaining agreements in Canada</t>
  </si>
  <si>
    <t>Transportation safety</t>
  </si>
  <si>
    <t>Northern Saskatchewan</t>
  </si>
  <si>
    <t>Ontario</t>
  </si>
  <si>
    <t>Local procurement</t>
  </si>
  <si>
    <t>Water quality</t>
  </si>
  <si>
    <t>Alternative tag</t>
  </si>
  <si>
    <t>COMPANY CONTEXT</t>
  </si>
  <si>
    <t>GOVERNANCE</t>
  </si>
  <si>
    <t>TRIR contractors</t>
  </si>
  <si>
    <t>TRIR employees</t>
  </si>
  <si>
    <t>TRIR combined (all Cameco)</t>
  </si>
  <si>
    <t>NR</t>
  </si>
  <si>
    <t>hectares</t>
  </si>
  <si>
    <t>mSv/year</t>
  </si>
  <si>
    <t>GRI 306-4</t>
  </si>
  <si>
    <t>GRI 306-5</t>
  </si>
  <si>
    <t>RT-CH-120a.1</t>
  </si>
  <si>
    <t>number of FTEs</t>
  </si>
  <si>
    <t>GRI 405-1</t>
  </si>
  <si>
    <t>Thorsten Reszat</t>
  </si>
  <si>
    <t>Weight of other mineral waste</t>
  </si>
  <si>
    <t>Hydrogen Fluoride</t>
  </si>
  <si>
    <t>Predicted to occur</t>
  </si>
  <si>
    <t>Actively mitigated</t>
  </si>
  <si>
    <t>Under treatment or remediation</t>
  </si>
  <si>
    <t>Waste_rock</t>
  </si>
  <si>
    <t>Other_mineral</t>
  </si>
  <si>
    <t>thousand CAD $</t>
  </si>
  <si>
    <t>Tailings_and_mineral</t>
  </si>
  <si>
    <t>Acid-generating seepage, waste rock</t>
  </si>
  <si>
    <t>Acid_predicted_mine</t>
  </si>
  <si>
    <t>Acid_mitigated_mine</t>
  </si>
  <si>
    <t>Acid_treatment_mine</t>
  </si>
  <si>
    <t>Acid_predicted_production</t>
  </si>
  <si>
    <t>Acid_mitigated_production</t>
  </si>
  <si>
    <t>Acid_treatment_production</t>
  </si>
  <si>
    <t>Tailings and mineral wastes</t>
  </si>
  <si>
    <t>Biodiversity/land</t>
  </si>
  <si>
    <t>This indicator reports the total number of regular and temporary full- and part-time employees.</t>
  </si>
  <si>
    <t>KgU</t>
  </si>
  <si>
    <t>Time Period</t>
  </si>
  <si>
    <t>Indicator Reference:</t>
  </si>
  <si>
    <t>2009-2019</t>
  </si>
  <si>
    <t>Description of Data Source (s)</t>
  </si>
  <si>
    <t>Record of Revisions to Indicator</t>
  </si>
  <si>
    <t>Date</t>
  </si>
  <si>
    <t>Description of Change</t>
  </si>
  <si>
    <t>Indicator Reviewer:</t>
  </si>
  <si>
    <t>Tag4 (Combined tag)</t>
  </si>
  <si>
    <t xml:space="preserve">Indicator Owner: </t>
  </si>
  <si>
    <t>TRIR_employees</t>
  </si>
  <si>
    <t>TRIR_contractors</t>
  </si>
  <si>
    <t>TRIR_combined</t>
  </si>
  <si>
    <t>Disabilities_mgmt</t>
  </si>
  <si>
    <t>Disabilities_all</t>
  </si>
  <si>
    <t>Indig_emp_Nsask</t>
  </si>
  <si>
    <t>Indig_mgmt_Nsask</t>
  </si>
  <si>
    <r>
      <t>tonnes CO</t>
    </r>
    <r>
      <rPr>
        <i/>
        <vertAlign val="subscript"/>
        <sz val="10"/>
        <rFont val="Calibri"/>
        <family val="2"/>
        <scheme val="minor"/>
      </rPr>
      <t>2</t>
    </r>
    <r>
      <rPr>
        <i/>
        <sz val="10"/>
        <rFont val="Calibri"/>
        <family val="2"/>
        <scheme val="minor"/>
      </rPr>
      <t>e</t>
    </r>
  </si>
  <si>
    <r>
      <t>Production in our fuel services division (includes results for UF</t>
    </r>
    <r>
      <rPr>
        <vertAlign val="subscript"/>
        <sz val="10"/>
        <rFont val="Calibri"/>
        <family val="2"/>
        <scheme val="minor"/>
      </rPr>
      <t>6</t>
    </r>
    <r>
      <rPr>
        <sz val="10"/>
        <rFont val="Calibri"/>
        <family val="2"/>
        <scheme val="minor"/>
      </rPr>
      <t>, UO</t>
    </r>
    <r>
      <rPr>
        <vertAlign val="subscript"/>
        <sz val="10"/>
        <rFont val="Calibri"/>
        <family val="2"/>
        <scheme val="minor"/>
      </rPr>
      <t>2</t>
    </r>
    <r>
      <rPr>
        <sz val="10"/>
        <rFont val="Calibri"/>
        <family val="2"/>
        <scheme val="minor"/>
      </rPr>
      <t xml:space="preserve">, and fuel fabrication) </t>
    </r>
  </si>
  <si>
    <r>
      <t>Particulate matter (PM</t>
    </r>
    <r>
      <rPr>
        <vertAlign val="subscript"/>
        <sz val="10"/>
        <rFont val="Calibri"/>
        <family val="2"/>
        <scheme val="minor"/>
      </rPr>
      <t>10</t>
    </r>
    <r>
      <rPr>
        <sz val="10"/>
        <rFont val="Calibri"/>
        <family val="2"/>
        <scheme val="minor"/>
      </rPr>
      <t>)</t>
    </r>
  </si>
  <si>
    <r>
      <t>Ammonia (NH</t>
    </r>
    <r>
      <rPr>
        <vertAlign val="subscript"/>
        <sz val="10"/>
        <rFont val="Calibri"/>
        <family val="2"/>
        <scheme val="minor"/>
      </rPr>
      <t>3</t>
    </r>
    <r>
      <rPr>
        <sz val="10"/>
        <rFont val="Calibri"/>
        <family val="2"/>
        <scheme val="minor"/>
      </rPr>
      <t>)</t>
    </r>
  </si>
  <si>
    <r>
      <rPr>
        <u/>
        <sz val="10"/>
        <rFont val="Calibri"/>
        <family val="2"/>
        <scheme val="minor"/>
      </rPr>
      <t>Probable</t>
    </r>
    <r>
      <rPr>
        <sz val="10"/>
        <rFont val="Calibri"/>
        <family val="2"/>
        <scheme val="minor"/>
      </rPr>
      <t xml:space="preserve"> reserves in or near sites with protected conservation status or endangered species habitat</t>
    </r>
  </si>
  <si>
    <r>
      <rPr>
        <u/>
        <sz val="10"/>
        <rFont val="Calibri"/>
        <family val="2"/>
        <scheme val="minor"/>
      </rPr>
      <t>Percentage of mine sites</t>
    </r>
    <r>
      <rPr>
        <sz val="10"/>
        <rFont val="Calibri"/>
        <family val="2"/>
        <scheme val="minor"/>
      </rPr>
      <t xml:space="preserve"> where acid-generating seepage into surrounding surface water and/or groundwater is:</t>
    </r>
  </si>
  <si>
    <r>
      <rPr>
        <u/>
        <sz val="10"/>
        <rFont val="Calibri"/>
        <family val="2"/>
        <scheme val="minor"/>
      </rPr>
      <t>Percentage of annual production output</t>
    </r>
    <r>
      <rPr>
        <sz val="10"/>
        <rFont val="Calibri"/>
        <family val="2"/>
        <scheme val="minor"/>
      </rPr>
      <t xml:space="preserve"> in metric tons (on an equity share basis) where acid-generating seepage into surrounding surface water and/or groundwater is:</t>
    </r>
  </si>
  <si>
    <t>Percentage of employees who received cybersecurity training</t>
  </si>
  <si>
    <t>a. Is this data already publically disclosed and if so, where?                                                                                                                                                                                                         </t>
  </si>
  <si>
    <t>b. If this data has not been publically disclosed already, are there any known risks with publically reporting on this data?                                                                                                                                                                                                               </t>
  </si>
  <si>
    <t>c. In a few short sentences, please provide the appropriate context that will help explain the data to readers of the SD Report.                                                                                                                                                                                                </t>
  </si>
  <si>
    <t>Material Type</t>
  </si>
  <si>
    <t>Current Quantity</t>
  </si>
  <si>
    <t>Year-end Inventory</t>
  </si>
  <si>
    <t>Tailings, Water Treatment Precipitate, and Mine Slimes</t>
  </si>
  <si>
    <t xml:space="preserve">Mineralized Waste Rock </t>
  </si>
  <si>
    <t>Non-mineralized Waste Rock</t>
  </si>
  <si>
    <t>Notes:</t>
  </si>
  <si>
    <t>Tailings and waste rock volumes are disclosed in annual CNSC/SMOE reports.</t>
  </si>
  <si>
    <t xml:space="preserve">This reporting will make the information more accessible and compile it as a total. Given the significant tonnage of waste associated with mining this could result in negative publicity or public concern.  </t>
  </si>
  <si>
    <t>The change in unreclaimed waste rock inventory is the net of new waste produced and existing waste consumed or reclaimed.
Tailings generation rates vary annually based on uranium production and ore grade.  Cigar Lake is an underground mine, which generates limited volumes of waste rock relative to open pit mining. McArthur River and the Eagle Point mine at Rabbit Lake are also underground mines generating limited volumes of waste rock, however operations were suspended in January 2018 and April 2016, respectively, further reducing rock generation and consumption.  Efforts to utilize waste rock as underground backfill, for road construction, and other uses help to minimize the increase in inventory, and in some years results in a net decrease in inventory. Prior to suspending operations, the Key Lake mill recieved small quantities of waste rock from McArthur River, which it largely consumed during blending of high grade ore in the milling process.</t>
  </si>
  <si>
    <t>d. In a few short sentences, if there is a variance in the data from one year to the next (i.e., one year’s number is  higher or lower than the previous), please provide the variance in both percentage and real number form and an explanation as to why this variance occurred.                                                                                                                                                                                                        </t>
  </si>
  <si>
    <t>Scope1_regulated_oper</t>
  </si>
  <si>
    <t>Scope1_regulated_equity</t>
  </si>
  <si>
    <t>Electricity_percent</t>
  </si>
  <si>
    <t>Mine_waste</t>
  </si>
  <si>
    <t>GRI MM3</t>
  </si>
  <si>
    <t>SASB EM-MM-150a.1 &amp; 3</t>
  </si>
  <si>
    <t>2021 data completed for ESG</t>
  </si>
  <si>
    <r>
      <t>2016</t>
    </r>
    <r>
      <rPr>
        <b/>
        <vertAlign val="superscript"/>
        <sz val="11"/>
        <color theme="1"/>
        <rFont val="Times New Roman"/>
        <family val="1"/>
      </rPr>
      <t>4</t>
    </r>
  </si>
  <si>
    <t>Weight of Tailings Waste</t>
  </si>
  <si>
    <t>Other Waste (Cigar Slimes)</t>
  </si>
  <si>
    <t>Data Collection  - Weight of tailings waste, Percent of tailings waste recycled, Number of tailings ponds or structures, Canadian Dam Association Consequences Classification Rating for dams, Annual change in unreclaimed waste rock inventory and Weight of other mineral waste</t>
  </si>
  <si>
    <t xml:space="preserve">Summary for ESG Reporting </t>
  </si>
  <si>
    <t>Significant</t>
  </si>
  <si>
    <r>
      <rPr>
        <vertAlign val="superscript"/>
        <sz val="11"/>
        <color theme="1"/>
        <rFont val="Times New Roman"/>
        <family val="1"/>
      </rPr>
      <t>2</t>
    </r>
    <r>
      <rPr>
        <sz val="11"/>
        <color theme="1"/>
        <rFont val="Times New Roman"/>
        <family val="1"/>
      </rPr>
      <t xml:space="preserve"> Net annual change in waste rock inventory.  This includes mineralized and non-mineralized rock from the table above.</t>
    </r>
  </si>
  <si>
    <r>
      <rPr>
        <vertAlign val="superscript"/>
        <sz val="11"/>
        <color theme="1"/>
        <rFont val="Times New Roman"/>
        <family val="1"/>
      </rPr>
      <t>3</t>
    </r>
    <r>
      <rPr>
        <sz val="11"/>
        <color theme="1"/>
        <rFont val="Times New Roman"/>
        <family val="1"/>
      </rPr>
      <t xml:space="preserve"> Sum of the above lines</t>
    </r>
  </si>
  <si>
    <r>
      <rPr>
        <vertAlign val="superscript"/>
        <sz val="11"/>
        <color theme="1"/>
        <rFont val="Times New Roman"/>
        <family val="1"/>
      </rPr>
      <t xml:space="preserve">4 </t>
    </r>
    <r>
      <rPr>
        <sz val="11"/>
        <color theme="1"/>
        <rFont val="Times New Roman"/>
        <family val="1"/>
      </rPr>
      <t>The 2016 clean waste rock tonnage was reduced by 223,731 tonnes in 2019 to correct an earlier reporting error.</t>
    </r>
  </si>
  <si>
    <t>Scope 1 emissions covered under emissions-limiting regulations (operational control)</t>
  </si>
  <si>
    <t>Scope 1 emissions covered under emissions-limiting regulations (equity share)</t>
  </si>
  <si>
    <t>Gold</t>
  </si>
  <si>
    <t>Boundary</t>
  </si>
  <si>
    <t>Cameco's sale of products and services</t>
  </si>
  <si>
    <t>Cameco equity share of operating facilities excluding JV Inkai</t>
  </si>
  <si>
    <t>Cameco equity share of operating facilities</t>
  </si>
  <si>
    <t>Cameco operated facilities (100% basis)</t>
  </si>
  <si>
    <t>Cameco equity share of operating facilities (includes JV Inkai)</t>
  </si>
  <si>
    <t>Cameco operated facilities in Canada (100% basis)</t>
  </si>
  <si>
    <t>Cameco ownership of deposits</t>
  </si>
  <si>
    <t>Cameco controlled transportation</t>
  </si>
  <si>
    <t>Cameco operated facilities in Saskatchewan</t>
  </si>
  <si>
    <t>New employees who have completed Code of Conduct and Ethics course</t>
  </si>
  <si>
    <t>EM-MM-150a.4</t>
  </si>
  <si>
    <t>EM-MM-150a.5</t>
  </si>
  <si>
    <t>EM-MM-150a.7</t>
  </si>
  <si>
    <t>EM-MM-540a.1</t>
  </si>
  <si>
    <t>EM-MM-150a.6</t>
  </si>
  <si>
    <t>EM-MM-150a.8</t>
  </si>
  <si>
    <t>EM-MM-150a.9</t>
  </si>
  <si>
    <t>Number of significant incidents associated with hazardous materials and waste management</t>
  </si>
  <si>
    <t>Applicable Work Instruction</t>
  </si>
  <si>
    <t>Surface Water</t>
  </si>
  <si>
    <t>Groundwater</t>
  </si>
  <si>
    <t>Freshwater</t>
  </si>
  <si>
    <t>Other Water</t>
  </si>
  <si>
    <t>Discharge in Areas of High Water Stress</t>
  </si>
  <si>
    <t>Tailings and Mine Waste</t>
  </si>
  <si>
    <t>Kent England</t>
  </si>
  <si>
    <t>2021-2022</t>
  </si>
  <si>
    <t>CAM-SHEQ-EN-00-05-15</t>
  </si>
  <si>
    <t xml:space="preserve">2022 data completed for ESG. Minor revisions to previous datasets. </t>
  </si>
  <si>
    <r>
      <t>2022</t>
    </r>
    <r>
      <rPr>
        <b/>
        <vertAlign val="superscript"/>
        <sz val="11"/>
        <color theme="1"/>
        <rFont val="Times New Roman"/>
        <family val="1"/>
      </rPr>
      <t>5</t>
    </r>
  </si>
  <si>
    <r>
      <rPr>
        <vertAlign val="superscript"/>
        <sz val="11"/>
        <color theme="1"/>
        <rFont val="Times New Roman"/>
        <family val="1"/>
      </rPr>
      <t xml:space="preserve">1 </t>
    </r>
    <r>
      <rPr>
        <sz val="11"/>
        <color theme="1"/>
        <rFont val="Times New Roman"/>
        <family val="1"/>
      </rPr>
      <t>Total annual solid waste generated in the form of tailings, water treatment sludge and slime</t>
    </r>
  </si>
  <si>
    <r>
      <rPr>
        <vertAlign val="superscript"/>
        <sz val="11"/>
        <color theme="1"/>
        <rFont val="Times New Roman"/>
        <family val="1"/>
      </rPr>
      <t>5</t>
    </r>
    <r>
      <rPr>
        <sz val="11"/>
        <color theme="1"/>
        <rFont val="Times New Roman"/>
        <family val="1"/>
      </rPr>
      <t xml:space="preserve"> Values for clean waste rock were ammended in 2022. An additional 32,370 tonnes clean waste was consumed at Rabbit Lake Operation from 2017 though 2022.</t>
    </r>
  </si>
  <si>
    <t>The relatively small increase in waste volume in 2019 is due to the care and maintenance periods for the Key Lake mill, McArthur River mine, and Rabbit Lake mine and mill. Tailings wastes produced in 2019 primarily consisted of water treatment precipitates, which are low density and produce a small annual tonnage. The increase in the tailings and process wastes category is largely due to mine slimes produced by the jet boring system at Cigar Lake. Shutdown of the Key Lake mill also decreased the amount of waste rock consumed in the blending process, which—along with continued production at Cigar—led to the net increase in 2019. A gradual restart of the Key Lake mill in late 2022 resulted in an increasing volume of tailings production.</t>
  </si>
  <si>
    <t>Water_discharged_groundwater</t>
  </si>
  <si>
    <t>Water_discharged_thirdparty</t>
  </si>
  <si>
    <t>Third-Party</t>
  </si>
  <si>
    <t>GRI 303-4a</t>
  </si>
  <si>
    <t>GRI 303-3a</t>
  </si>
  <si>
    <r>
      <t>m</t>
    </r>
    <r>
      <rPr>
        <i/>
        <vertAlign val="superscript"/>
        <sz val="10"/>
        <rFont val="Calibri"/>
        <family val="2"/>
        <scheme val="minor"/>
      </rPr>
      <t>3</t>
    </r>
  </si>
  <si>
    <t>GRI 303-4b</t>
  </si>
  <si>
    <t>Water discharged by categorization</t>
  </si>
  <si>
    <t>Fresh water</t>
  </si>
  <si>
    <t>Other water</t>
  </si>
  <si>
    <t>Water_discharged_fresh</t>
  </si>
  <si>
    <t>Water_discharged_other</t>
  </si>
  <si>
    <t>Water_discharged_stress_fresh</t>
  </si>
  <si>
    <t>Water_discharged_stress_other</t>
  </si>
  <si>
    <t>GRI 303-4c</t>
  </si>
  <si>
    <t>Water withdrawal</t>
  </si>
  <si>
    <t>Water withdrawal by source</t>
  </si>
  <si>
    <t>Water withdrawal by categorization</t>
  </si>
  <si>
    <t>GRI 303-3b</t>
  </si>
  <si>
    <t>Withdrawn_total</t>
  </si>
  <si>
    <t>Withdrawn_surface</t>
  </si>
  <si>
    <t>Withdrawn_ground</t>
  </si>
  <si>
    <t>Withdrawn_thirdparty</t>
  </si>
  <si>
    <t>Withdrawn_stress_total</t>
  </si>
  <si>
    <t>Withdrawn_stress_fresh</t>
  </si>
  <si>
    <t>Withdrawn_stress_other</t>
  </si>
  <si>
    <t>Withdrawn_fresh</t>
  </si>
  <si>
    <t>Withdrawn_other</t>
  </si>
  <si>
    <t>Discharged_total</t>
  </si>
  <si>
    <r>
      <t>m</t>
    </r>
    <r>
      <rPr>
        <b/>
        <i/>
        <vertAlign val="superscript"/>
        <sz val="10"/>
        <rFont val="Calibri"/>
        <family val="2"/>
        <scheme val="minor"/>
      </rPr>
      <t>3</t>
    </r>
  </si>
  <si>
    <t>lb U3O8</t>
  </si>
  <si>
    <t>Footnote</t>
  </si>
  <si>
    <t>Contaminated waste diverted</t>
  </si>
  <si>
    <t>Contaminated waste landfilled or stored</t>
  </si>
  <si>
    <t>Third party water includes municipal water suppliers and municipal wastewater treatment plants, public or private utilities, and other organizations involved in the provision, transport, treatment, disposal, or use of water and effluent.</t>
  </si>
  <si>
    <t>Withdrawal in Areas of High Water Stress, by categorization</t>
  </si>
  <si>
    <t>Number of incidents of non-compliance associated with water quality permits, standards, and regulations</t>
  </si>
  <si>
    <t>Includes the amount of tailings generated by Cameco operated facilities.</t>
  </si>
  <si>
    <t>Number of tailings impoundments (tailings management facilities)</t>
  </si>
  <si>
    <t>Number of tailings impoundments, broken down by Canadian Dam Association Consequence Classification Rating</t>
  </si>
  <si>
    <t>Non-mineral wastes</t>
  </si>
  <si>
    <t>Weight of contaminated waste</t>
  </si>
  <si>
    <t>Weight of non-hazardous waste</t>
  </si>
  <si>
    <t>Weight of hazardous waste</t>
  </si>
  <si>
    <r>
      <rPr>
        <u/>
        <sz val="10"/>
        <rFont val="Calibri"/>
        <family val="2"/>
        <scheme val="minor"/>
      </rPr>
      <t>Proven</t>
    </r>
    <r>
      <rPr>
        <sz val="10"/>
        <rFont val="Calibri"/>
        <family val="2"/>
        <scheme val="minor"/>
      </rPr>
      <t xml:space="preserve"> reserves in or near sites with protected conservation status or endangered species habitat</t>
    </r>
  </si>
  <si>
    <t>Terrestrial acreage disturbed</t>
  </si>
  <si>
    <t>Avg. radiation dose to employees</t>
  </si>
  <si>
    <t>Avg. radiation dose to contractors</t>
  </si>
  <si>
    <t>Avg. radiation dose to employees and contractors</t>
  </si>
  <si>
    <t>Total Recordable Injury Rate (TRIR)</t>
  </si>
  <si>
    <t>Full time equivalent (FTE) contractors is equal to the number of contractor hours divided by 2,000 hours, as 2,000 hours is deemed the number of hours for a full-time equivalent employee.</t>
  </si>
  <si>
    <t>Management includes select professional and supervisory positions, and all manager positions and above.</t>
  </si>
  <si>
    <t>Proved reserves in or near Indigenous land</t>
  </si>
  <si>
    <t>Probable reserves in or near Indigenous land</t>
  </si>
  <si>
    <t xml:space="preserve">Targeted employees who have completed annual Code of Conduct and Ethics refresher course                             </t>
  </si>
  <si>
    <t>Proportion of services procured by local providers in:</t>
  </si>
  <si>
    <t>US</t>
  </si>
  <si>
    <t>Contaminated_waste</t>
  </si>
  <si>
    <t>Contaminated_diverted</t>
  </si>
  <si>
    <t>Contaminated_landfilled</t>
  </si>
  <si>
    <t>Weight of low-level radioactive waste</t>
  </si>
  <si>
    <t>Low-level radioactive waste diverted</t>
  </si>
  <si>
    <t>Low-level radioactive waste landfilled or stored</t>
  </si>
  <si>
    <t>All references that start with EM-MM refer to SASB metrics for the Extractives &amp; Minerals Processing Sector – Metals &amp; Mining.</t>
  </si>
  <si>
    <t>Below are the metrics that describe our ESG performance for the last three years. The reference column indicates the alignment of that specific metric with the Sustainability Accounting Standards Board (SASB) indicators. In instances where there is no SASB metric suggested, we include the corresponding reference to the metric suggested by the GRI standards. Note that in some cases a single metric aligns with both the SASB and GRI standards but only the SASB reference is noted.</t>
  </si>
  <si>
    <t>Protected conservation status or endangered species habitat in alignment with SASB Standards definition.</t>
  </si>
  <si>
    <t>Average_ERP_EE</t>
  </si>
  <si>
    <t>Average_ERP_Contractor</t>
  </si>
  <si>
    <t>Waste_incidents_total</t>
  </si>
  <si>
    <t>count</t>
  </si>
  <si>
    <t>Three-year</t>
  </si>
  <si>
    <t>Scope2_market</t>
  </si>
  <si>
    <t>Scope 2 emissions (operational control - location-based)</t>
  </si>
  <si>
    <t>Scope 2 emissions (operational control - market-based)</t>
  </si>
  <si>
    <t>Hazardous waste recycled</t>
  </si>
  <si>
    <t>Haz_recycled</t>
  </si>
  <si>
    <t>A market-based approach reflects the emissions from electricity that we have purposefully chosen and includes reductions to GHG emissions through emissions trading or purchases such as Clean Energy Credits.</t>
  </si>
  <si>
    <t>Scope3_total</t>
  </si>
  <si>
    <t>Scope 3 emissions</t>
  </si>
  <si>
    <t>Work stoppages involving 1,000 or more workers lasting one full shift or longer.</t>
  </si>
  <si>
    <t>Turnover is calculated on regular full- and part-time employees.</t>
  </si>
  <si>
    <r>
      <t xml:space="preserve">Indigenous employees in </t>
    </r>
    <r>
      <rPr>
        <i/>
        <sz val="10"/>
        <color theme="1"/>
        <rFont val="Calibri"/>
        <family val="2"/>
        <scheme val="minor"/>
      </rPr>
      <t>all positions</t>
    </r>
    <r>
      <rPr>
        <sz val="10"/>
        <color theme="1"/>
        <rFont val="Calibri"/>
        <family val="2"/>
        <scheme val="minor"/>
      </rPr>
      <t xml:space="preserve"> at Northern Saskatchewan Operations</t>
    </r>
  </si>
  <si>
    <r>
      <t xml:space="preserve">Indigenous employees in </t>
    </r>
    <r>
      <rPr>
        <i/>
        <sz val="10"/>
        <color theme="1"/>
        <rFont val="Calibri"/>
        <family val="2"/>
        <scheme val="minor"/>
      </rPr>
      <t xml:space="preserve">management positions </t>
    </r>
    <r>
      <rPr>
        <sz val="10"/>
        <color theme="1"/>
        <rFont val="Calibri"/>
        <family val="2"/>
        <scheme val="minor"/>
      </rPr>
      <t xml:space="preserve">at Northern Saskatchewan Operations </t>
    </r>
  </si>
  <si>
    <t>High</t>
  </si>
  <si>
    <t>Under the equity share approach, we have adjusted the GHG emissions reported to align with our financial ownership, specifically: 69.805% of McArthur River mine, 83.333% of Key Lake mill, 54.547% of Cigar Lake mine, and we have included 49% of emissions from Westinghouse and 40% of emissions from JV Inkai.</t>
  </si>
  <si>
    <t>3,4</t>
  </si>
  <si>
    <t>Weight of tailings and mineral waste produced</t>
  </si>
  <si>
    <t>Tailings waste produced</t>
  </si>
  <si>
    <t>Waste rock produced</t>
  </si>
  <si>
    <t>Other mineral waste produced</t>
  </si>
  <si>
    <t>NOx</t>
  </si>
  <si>
    <t>Fresh water is defined as water with an average total dissolved solids (TDS) less or equal to 1,000 mg/L for the purpose of this indicator.</t>
  </si>
  <si>
    <t>This indicator presents the annual volume of planned water discharge in cubic metres (m³) by destination (i.e. surface water, municipal treatment facilities, land, evaporation pond, or deep disposal well) and treatment method (i.e. treated by Cameco, treated by municipal authorities, clean, or untreated). Cameco does not reuse water produced by other organizations. The annual volume of water discharged to evaporation from our Smith Ranch-Highland operation is not included.</t>
  </si>
  <si>
    <t>The volume of water discharged to third-party for 2022 and 2023 has been restated from what was reported in the 2023 Sustainability Report, from 168,263 m³ to 198,176 m³ in 2022 and from 444,905 m³ to 207,754 m³ in 2023. At Port Hope Conversion Facility, issues were identified in the meter on sewer discharge, so the values have been recalculated</t>
  </si>
  <si>
    <t>The volume of other water discharged in 2023 has been restated from what was reported in our 2023 Sustainability Report, from 3,793,230 m³ to 3,549,550 m³. This change is due to corrections in the calculation of groundwater intake for Smith Ranch Highland and the recalculation of sewer discharge volumes at Port Hope.</t>
  </si>
  <si>
    <t>Incidents of non-compliance associated with water quality permits, standards, and regulations are water-related incidents that resulted in formal enforcement actions.</t>
  </si>
  <si>
    <t>Cameco has four tailings facilities but two are in-pit facilities. In-pit facilities are below the ground surface, so we do not classify them with respect to the consequence of a dam failure.</t>
  </si>
  <si>
    <t>Non-mineral waste does not include solid waste generated as tailings, water treatment sludge and slime, or waste rock. The total amount of contaminated, low-level radioactive, nonhazardous, and hazardous waste generated in each category is separated and presented by disposal method: diverted, landfilled, or stored on site. Diverted materials include those that are recycled, reused, repurposed, or reprocessed. We separate waste into these disposal categories using internal tracking systems that track the inventory of waste on site and the transfer of waste off site. The amount of waste transferred off site is confirmed through information provided by the receiving organization.</t>
  </si>
  <si>
    <t>Non-technical delays are defined as all delays that are not technical in nature that result in production interruptions. The non-technical delays in 2023 were related to forest fires in close proximity to our Key Lake Mill and supply chain issues with N₂ and H₂ for UO₂ production at Port Hope. The non-technical delays in 2024 were due to shortages of skilled labour and supply chain issues at our McArthur River mine.</t>
  </si>
  <si>
    <t>Cameco withdraws water from surface water, collects groundwater, and withdraws water from municipal water utilities in the areas where we operate. Rainwater that comes into contact with our operations is intercepted or collected and stored, which is reflected in our water withdrawal volumes. Cameco does not withdraw wastewater directly from other organizations. Water withdrawal from our exploration activities is not included.</t>
  </si>
  <si>
    <t>Cameco’s equity share of production from Cameco-operated facilities. Cameco’s share of production from Joint Venture Inkai mine in Kazakhstan is not included.</t>
  </si>
  <si>
    <t>The volume of third-party water withdrawn for 2022 and 2023 has been adjusted from what was reported in the 2023 Sustainability Report. For comparative purposes, the data has been adjusted from 325,745 m³ to 495,430 m³ in 2022, and from 423,475 m³ to 364,234 m³ in 2023. This change is due to a correction in data at our Port Hope Facility.</t>
  </si>
  <si>
    <t>Baseline water stress categorization is determined using the World Resources Institute Aqueduct Water Risk Atlas, available online at: https://www.wri.org/aqueductAreas. Cameco’s North Butte operation is classified in an area of high water stress (3–4). Cameco withdraws fresh water from a drinking water aquifer at North Butte for use in firewater suppression systems, bathrooms, and sinks within surface buildings. The quantity of water withdrawn is &lt; 5,000 m³ annually. This is such a small proportion of total water withdrawn that it is not measurable within the corporate total.</t>
  </si>
  <si>
    <t>The volume of other water withdrawn in areas of High Water Stress for 2023 has been adjusted from what was reported in the 2023 Sustainability Report. For comparative purposes, the data has been adjusted from 357,126 m³ to 330,659 m³. This change is due to corrections in the calculation of groundwater intake for Smith Ranch-Highland.</t>
  </si>
  <si>
    <t>We only dispose of water into licensed disposal wells in our U.S. operations. The volume of other water discharged in areas of high water stress for 2022 and 2023 has been adjusted from what was reported in the 2023 Sustainability Report. For comparative purposes, the data has been adjusted from 142,536 m³ to 585,655 m³ in 2022, and from 147,163 m³ to 584,087 m³ in 2023, as we are now including Smith Ranch-Highland.</t>
  </si>
  <si>
    <t>The weight of tailings and mineral waste generated for 2022 and 2023 has been adjusted due to a change in policy/methodology from what was reported in the 2023 Sustainability Report, from 50,986 tonnes to 110,055 tonnes in 2022, and from 138,561 tonnes to 202,981 tonnes in 2023. This is due to a change in reporting. Previously, we had reported net changes, which could include adjustments based on surveys or other assessments. We are now reporting only the annual weight produced (generated).</t>
  </si>
  <si>
    <t>The weight of waste rock generated for 2022 and 2023 has been adjusted from what was reported in the 2023 Sustainability Report. For comparative purposes, the data has been adjusted from 14,416 tonnes to 70,112 tonnes in 2022 and from -17,373 tonnes to 50,173 tonnes in 2023. This is due to a change in reporting policy. Previously, we had reported net changes, which could include adjustments based on surveys or other assessments. We are now reporting only the annual weight produced (generated).</t>
  </si>
  <si>
    <t>Contaminated waste includes industrial materials from our mining operations that have become contaminated with radioactive material. Includes industrial materials, such as protective equipment, paper, cardboard, equipment, tools, metal, plastic, concrete, sand, sludges, insulation, and wood. Contaminated waste also includes 11 e(2) byproduct generated at our U.S. operations.</t>
  </si>
  <si>
    <t>Low-level radioactive waste includes materials from our Fuel Services Division that have become contaminated with radioactive material and are more radioactive than clearance levels and exemption quantities allow. Cameco does not generate intermediate or high-level radioactive waste.</t>
  </si>
  <si>
    <t>Non-hazardous waste includes domestic, commercial, and industrial materials that become waste, such as plastic, tin, paper and cardboard, tires, metal, wood pallets, kitchen waste, and wood.</t>
  </si>
  <si>
    <t>The volume of non-hazardous waste landfilled or stored for 2022 and 2023 has been adjusted from what was reported in the 2023 Sustainability Report. For comparative purposes, the data has been adjusted from 1,006 tonnes to 1,148 tonnes in 2022, and from 1,209 tonnes to 1,362 tonnes in 2023, wood that is incinerated was previously being reported as non-hazardous waste diverted but is now being classified as non-hazardous waste landfilled or stored.</t>
  </si>
  <si>
    <t>To align with SASB indicator EM-MM-150a.8, Cameco now reports hazardous waste recycled, rather than diverted. The most notable difference between the definition of “diverted” and “recycled” is that recycled excludes materials incinerated. We have not determined the recycled volumes for prior years.</t>
  </si>
  <si>
    <t>Historical values are adjusted year-to-year due to refinements in calculation methodology and emission factors.</t>
  </si>
  <si>
    <t>Operational control basis means we report 100% of GHG emissions from Cameco-operated facilities regardless of financial ownership.</t>
  </si>
  <si>
    <t>A location-based approach reflects the average emissions intensity of grids on which the energy consumption occurs.</t>
  </si>
  <si>
    <t>We report Scope 3 emissions using the operational control approach. This means we include the emissions of any owned but non-operated assets (Inkai, Westinghouse) as investments in Scope 3 Category 15 and we do not include their upstream/downstream emissions in other categories of Scope 3. Note that there is some overlap in information reported in the Scope 1 and 2 equity share approach and in Scope 3 using operational approach. To avoid double-counting, Scope 3 emissions should be consolidated with Cameco’s Scope 1 and 2 emissions using the operational control approach. Our 2023 Scope 3 emissions have been adjusted from what was reported in the 2023 Sustainability Report. For comparative purposes, the data has been adjusted from 500,000 tonnes CO₂e to 480,000 tonnes CO₂e. This adjustment is due to a refinement in our approach for calculating Scope 3 emissions. The most significant increases in Scope 3 emissions between 2024 and 2023 are related to the inclusion of WEC (58,000 tonnes CO₂e) and changes in our market uranium purchases (63,500 tonnes CO₂e). While the total volume of purchases did not change significantly in 2024, the countries of origin were different. Each country has a different uranium production emissions intensity.</t>
  </si>
  <si>
    <t>The percentage of mine sites where acid-generating seepage is predicted to occur in 2023 has been adjusted from what was reported in the 2023 Sustainability Report. For comparative purposes, the data has been adjusted from 17% to 20%. This change is due to a previous accounting error.</t>
  </si>
  <si>
    <t>Cameco’s land, leased and owned, currently in use and not yet rehabilitated. This indicator excludes advanced uranium projects (Kintyre, Yeelirrie, Millennium), office structures, exploration activities, operations in which Cameco does not have operational control, or rented facilities that Cameco operates (Cobourg). The definition of land disturbed and not yet rehabilitated is dependent on the jurisdiction of the operation. In Saskatchewan, total land disturbed and not yet rehabilitated is accepted by regulators as “Developed” land. In the U.S., total land disturbed and not yet rehabilitated is defined by regulators as “Affected Area.” For Ontario, total land disturbed is equal to the licensed area of the facility.</t>
  </si>
  <si>
    <t>The average radiation dose is an arithmetic average of the annual effective doses received by all workers monitored for radiation at Cameco-operated facilities at our mining, milling, and fuel services divisions in Saskatchewan, Ontario, and the U.S.</t>
  </si>
  <si>
    <t>TRIR as defined by U.S. OSHA.</t>
  </si>
  <si>
    <t>Transport incidents include any transport incident that involves a release or potential release, per Section 8.2. of the Transportation of Dangerous Goods Regulation in Canada or 49 CFR 171.15 in the U.S.</t>
  </si>
  <si>
    <t>Diversity information for employees is only maintained on all regular and temporary full and part time in Canada. Our U.S. operations are no longer required to file their equity information as the operations have less than 100 employees.</t>
  </si>
  <si>
    <t>Key Lake and McArthur River’s collective agreement expires on December 31, 2025. Port Hope conversion facility’s two collective agreements expire in June 2025 and the Cameco Fuel Manufacturing collective agreement expires in June 2027.</t>
  </si>
  <si>
    <t>The number of days of non-technical delays for 2023 have been adjusted from what was reported in the 2023 Sustainability Report. For comparative purposes, the data has been adjusted from 37 days to 53 days. This change is due to a calculation error.</t>
  </si>
  <si>
    <t>Reported data on public support is taken directly from polling Cameco undertakes in the various regions in which we operate. Data collection is undertaken by marketing research experts using industry-accepted methodology aimed at collecting unbiased opinions of community support. Accuracy of individual polls varies by region and from year to year based on individual sample sizes. It is important to note that polling questions in Ontario are framed in terms of support for Cameco operations specifically while other regions are asked about their support of the uranium industry more broadly.</t>
  </si>
  <si>
    <t>Cameco defines Indigenous Land as Indigenous Territory, which is overlapping within the area of our northern Saskatchewan operations. Per the constitution of Kazakhstan, the land is owned by the state and there are no groups designated as Indigenous.</t>
  </si>
  <si>
    <t>The Canadian Council of Aboriginal Business (CCAB) promotes the full involvement of Indigenous people in Canada’s economy by building bridges between corporate Canada and Indigenous communities. Progressive Aboriginal Relations (PAR) recognized performance in the areas of Indigenous employment, business development, individual capacity, and community relations. Cameco has been awarded the CCAB’s PAR gold level distinction since 2001 on a three-year certification cycle.</t>
  </si>
  <si>
    <t>Employees in certain functional areas include all directors and above, as well as employees who work in supply chain management, human resources, tax, treasury, finance, investor relations, business technology services, marketing, corporate development, legal, and executive offices, must complete a mandatory online Code of Conduct and Ethics (Code) refresher training course, including the requirement to adhere to the Code and report any potential, perceived, or actual conflicts of interest.</t>
  </si>
  <si>
    <t>Northern Saskatchewan local supplier—A company or joint venture that is at least 50% owned by people or communities from the Northern Saskatchewan Administration District.</t>
  </si>
  <si>
    <t>Cameco’s greenhouse gas (GHG) emissions are presented as tonnes of carbon dioxide equivalents (CO₂e). CO₂e is used to compare the emissions from various GHG sources based on their global warming potential (GWP). Cameco adopted the GWPs published by Environment and Climate Change Canada (ECCC) and the United States Environmental Protection Agency (U.S. EPA), which reference the International Panel on Climate Change (IPCC). In alignment with changes at ECCC, Cameco has begun transitioning to GWPs from IPCC’s Fifth Assessment Report for Canadian operations in the 2022 figures, whereas U.S. operations continue to use GWPs from IPCC’s Fourth Assessment Report in alignment with U.S. EPA guidance at the time of calculation. Cameco’s significant sources of direct (Scope 1) GHG emissions include those generated by the consumption of fuel from nonrenewable sources and industrial processes. Emission factors are country- and fuel-specific. For our Canadian operations, we have used emission factors published by ECCC through the Greenhouse Gas Reporting Program. For our U.S. operations, we use the emission factors published by the U.S. EPA in the most recent Emission Factors for Greenhouse Gas Inventories document. Indirect GHG emissions are calculated by applying a utility- or region-specific emission factor to the amount of electricity purchased from that area, which is determined through utility invoices.</t>
  </si>
  <si>
    <t>Operations_Revenues_Graphics</t>
  </si>
  <si>
    <t>Operations_Production_Graphics</t>
  </si>
  <si>
    <t>Operations_Product_fuel_services_Graphics</t>
  </si>
  <si>
    <t>Environment_Withdrawn_total_Graphics</t>
  </si>
  <si>
    <t>Environment_Withdrawn_surface_Graphics</t>
  </si>
  <si>
    <t>Environment_Withdrawn_ground_Graphics</t>
  </si>
  <si>
    <t>Environment_Withdrawn_thirdparty_Graphics</t>
  </si>
  <si>
    <t>Environment_Withdrawn_fresh_Graphics</t>
  </si>
  <si>
    <t>Environment_Withdrawn_other_Graphics</t>
  </si>
  <si>
    <t>Environment_Withdrawn_stress_total_Graphics</t>
  </si>
  <si>
    <t>Environment_Withdrawn_stress_fresh_Graphics</t>
  </si>
  <si>
    <t>Environment_Withdrawn_stress_other_Graphics</t>
  </si>
  <si>
    <t>Environment_Discharged_total_Graphics</t>
  </si>
  <si>
    <t>Environment_Water_discharged_surface_Graphics</t>
  </si>
  <si>
    <t>Environment_Water_discharged_groundwater_Graphics</t>
  </si>
  <si>
    <t>Environment_Water_discharged_thirdparty_Graphics</t>
  </si>
  <si>
    <t>Environment_Water_discharged_fresh_Graphics</t>
  </si>
  <si>
    <t>Environment_Water_discharged_other_Graphics</t>
  </si>
  <si>
    <t>Environment_Water_discharged_stress_fresh_Graphics</t>
  </si>
  <si>
    <t>Environment_Water_discharged_stress_other_Graphics</t>
  </si>
  <si>
    <t>Environment_Non_compliance_water_Graphics</t>
  </si>
  <si>
    <t>Environment_Tailings_and_mineral_Graphics</t>
  </si>
  <si>
    <t>Environment_Tailings_waste_Graphics</t>
  </si>
  <si>
    <t>Environment_Waste_rock_Graphics</t>
  </si>
  <si>
    <t>Environment_Other_mineral_Graphics</t>
  </si>
  <si>
    <t>Environment_Tailings_recycled_Graphics</t>
  </si>
  <si>
    <t>Environment_Tailings_number_Graphics</t>
  </si>
  <si>
    <t>Environment_Total_waste_Graphics</t>
  </si>
  <si>
    <t>Environment_Contaminated_waste_Graphics</t>
  </si>
  <si>
    <t>Environment_Contaminated_diverted_Graphics</t>
  </si>
  <si>
    <t>Environment_Contaminated_landfilled_Graphics</t>
  </si>
  <si>
    <t>Environment_Low_radioactive_Graphics</t>
  </si>
  <si>
    <t>Environment_Low_radio_diverted_Graphics</t>
  </si>
  <si>
    <t>Environment_Low_radio_stored_Graphics</t>
  </si>
  <si>
    <t>Environment_Non_haz_waste_Graphics</t>
  </si>
  <si>
    <t>Environment_Non_haz_diverted_Graphics</t>
  </si>
  <si>
    <t>Environment_Non_haz_landfilled_Graphics</t>
  </si>
  <si>
    <t>Environment_Haz_waste_Graphics</t>
  </si>
  <si>
    <t>Environment_Haz_diverted_Graphics</t>
  </si>
  <si>
    <t>Environment_Haz_recycled_Graphics</t>
  </si>
  <si>
    <t>Environment_Haz_landfilled_Graphics</t>
  </si>
  <si>
    <t>Environment_Waste_incidents_total_Graphics</t>
  </si>
  <si>
    <t>Environment_Scope1_equity_Graphics</t>
  </si>
  <si>
    <t>Environment_Scope2_equity_Graphics</t>
  </si>
  <si>
    <t>Environment_Scope2_market_Graphics</t>
  </si>
  <si>
    <t>Environment_Scope2_operational_Graphics</t>
  </si>
  <si>
    <t>Environment_Scope3_total_Graphics</t>
  </si>
  <si>
    <t>Environment_Energy_Graphics</t>
  </si>
  <si>
    <t>Environment_Electricity_percent_Graphics</t>
  </si>
  <si>
    <t>Environment_Scope1_regulated_oper_Graphics</t>
  </si>
  <si>
    <t>Environment_Scope1_regulated_equity_Graphics</t>
  </si>
  <si>
    <t>Environment_CO_Graphics</t>
  </si>
  <si>
    <t>Environment_Nox_Graphics</t>
  </si>
  <si>
    <t>Environment_Sox_Graphics</t>
  </si>
  <si>
    <t>Environment_PM10_Graphics</t>
  </si>
  <si>
    <t>Environment_VOCs_Graphics</t>
  </si>
  <si>
    <t>Environment_NH3_Graphics</t>
  </si>
  <si>
    <t>Environment_Uranium_Graphics</t>
  </si>
  <si>
    <t>Environment_Hydrogen fluoride_Graphics</t>
  </si>
  <si>
    <t>Environment_Proved_endangered_Graphics</t>
  </si>
  <si>
    <t>Environment_Probable_endangered_Graphics</t>
  </si>
  <si>
    <t>Environment_Acid_predicted_mine_Graphics</t>
  </si>
  <si>
    <t>Environment_Acid_predicted_mine_Environment_Waste_rock_Graphics</t>
  </si>
  <si>
    <t>Environment_Acid_mitigated_mine_Graphics</t>
  </si>
  <si>
    <t>Environment_Acid_mitigated_mine_Environment_Waste_rock_Graphics</t>
  </si>
  <si>
    <t>Environment_Acid_treatment_mine_Graphics</t>
  </si>
  <si>
    <t>Environment_Acid_treatment_mine_Environment_Waste_rock_Graphics</t>
  </si>
  <si>
    <t>Environment_Acid_predicted_production_Graphics</t>
  </si>
  <si>
    <t>Environment_Acid_predicted_production_Environment_Waste_rock_Graphics</t>
  </si>
  <si>
    <t>Environment_Acid_mitigated_production_Graphics</t>
  </si>
  <si>
    <t>Environment_Acid_mitigated_production_Environment_Waste_rock_Graphics</t>
  </si>
  <si>
    <t>Environment_Acid_treatment_production_Graphics</t>
  </si>
  <si>
    <t>Environment_Acid_treatment_production_Environment_Waste_rock_Graphics</t>
  </si>
  <si>
    <t>Environment_Disturbed_Graphics</t>
  </si>
  <si>
    <t>Environment_Disturbed_Environment_Waste_rock_Graphics</t>
  </si>
  <si>
    <t>Environment_Restored_Graphics</t>
  </si>
  <si>
    <t>Environment_Restored_Environment_Waste_rock_Graphics</t>
  </si>
  <si>
    <t>Social_Employee_radiation_Graphics</t>
  </si>
  <si>
    <t>Social_Employee_radiation_Environment_Waste_rock_Graphics</t>
  </si>
  <si>
    <t>Social_Contractor_radiation_Graphics</t>
  </si>
  <si>
    <t>Social_Contractor_radiation_Environment_Waste_rock_Graphics</t>
  </si>
  <si>
    <t>Social_Cameco_radiation_Graphics</t>
  </si>
  <si>
    <t>Social_Cameco_radiation_Environment_Waste_rock_Graphics</t>
  </si>
  <si>
    <t>Social_TRIR_employees_Graphics</t>
  </si>
  <si>
    <t>Social_TRIR_employees_Environment_Waste_rock_Graphics</t>
  </si>
  <si>
    <t>Social_TRIR_contractors_Graphics</t>
  </si>
  <si>
    <t>Social_TRIR_contractors_Environment_Waste_rock_Graphics</t>
  </si>
  <si>
    <t>Social_TRIR_combined_Graphics</t>
  </si>
  <si>
    <t>Social_TRIR_combined_Environment_Waste_rock_Graphics</t>
  </si>
  <si>
    <t>Social_Fatalities_emp_Graphics</t>
  </si>
  <si>
    <t>Social_Fatalities_emp_Environment_Waste_rock_Graphics</t>
  </si>
  <si>
    <t>Social_Fatalities_contractors_Graphics</t>
  </si>
  <si>
    <t>Social_Fatalities_contractors_Environment_Waste_rock_Graphics</t>
  </si>
  <si>
    <t>Social_Average_ERP_EE_Graphics</t>
  </si>
  <si>
    <t>Social_Average_ERP_Contractor_Graphics</t>
  </si>
  <si>
    <t>Social_Transport_incidents_Graphics</t>
  </si>
  <si>
    <t>Social_Transport_incidents_Environment_Waste_rock_Graphics</t>
  </si>
  <si>
    <t>Social_Employees_Graphics</t>
  </si>
  <si>
    <t>Social_Employees_Environment_Waste_rock_Graphics</t>
  </si>
  <si>
    <t>Social_Contractors_Graphics</t>
  </si>
  <si>
    <t>Social_Contractors_Environment_Waste_rock_Graphics</t>
  </si>
  <si>
    <t>Social_Turnover_voluntary_Graphics</t>
  </si>
  <si>
    <t>Social_Turnover_voluntary_Environment_Waste_rock_Graphics</t>
  </si>
  <si>
    <t>Social_Turnover_involuntary_Graphics</t>
  </si>
  <si>
    <t>Social_Turnover_involuntary_Environment_Waste_rock_Graphics</t>
  </si>
  <si>
    <t>Social_Women_all_Graphics</t>
  </si>
  <si>
    <t>Social_Women_all_Environment_Waste_rock_Graphics</t>
  </si>
  <si>
    <t>Social_Indig_all_Graphics</t>
  </si>
  <si>
    <t>Social_Indig_all_Environment_Waste_rock_Graphics</t>
  </si>
  <si>
    <t>Social_Minorities_all_Graphics</t>
  </si>
  <si>
    <t>Social_Minorities_all_Environment_Waste_rock_Graphics</t>
  </si>
  <si>
    <t>Social_Disabilities_all_Graphics</t>
  </si>
  <si>
    <t>Social_Disabilities_all_Environment_Waste_rock_Graphics</t>
  </si>
  <si>
    <t>Social_Women_management_Graphics</t>
  </si>
  <si>
    <t>Social_Women_management_Environment_Waste_rock_Graphics</t>
  </si>
  <si>
    <t>Social_Indig_mgmt_Graphics</t>
  </si>
  <si>
    <t>Social_Indig_mgmt_Environment_Waste_rock_Graphics</t>
  </si>
  <si>
    <t>Social_Minorities_mgmt_Graphics</t>
  </si>
  <si>
    <t>Social_Minorities_mgmt_Environment_Waste_rock_Graphics</t>
  </si>
  <si>
    <t>Social_Disabilities_mgmt_Graphics</t>
  </si>
  <si>
    <t>Social_Disabilities_mgmt_Environment_Waste_rock_Graphics</t>
  </si>
  <si>
    <t>Social_Unions_Graphics</t>
  </si>
  <si>
    <t>Social_Unions_Environment_Waste_rock_Graphics</t>
  </si>
  <si>
    <t>Social_Unions_canada_Graphics</t>
  </si>
  <si>
    <t>Social_Unions_canada_Environment_Waste_rock_Graphics</t>
  </si>
  <si>
    <t>Social_Unions_others_Graphics</t>
  </si>
  <si>
    <t>Social_Unions_others_Environment_Waste_rock_Graphics</t>
  </si>
  <si>
    <t>Social_Strikes_count_Graphics</t>
  </si>
  <si>
    <t>Social_Strikes_count_Environment_Waste_rock_Graphics</t>
  </si>
  <si>
    <t>Social_Strikes_duration_Graphics</t>
  </si>
  <si>
    <t>Social_Strikes_duration_Environment_Waste_rock_Graphics</t>
  </si>
  <si>
    <t>Social_Delays_Graphics</t>
  </si>
  <si>
    <t>Social_Delays_Environment_Waste_rock_Graphics</t>
  </si>
  <si>
    <t>Social_Delays_duration_Graphics</t>
  </si>
  <si>
    <t>Social_Delays_duration_Environment_Waste_rock_Graphics</t>
  </si>
  <si>
    <t>Social_Support_SK_Graphics</t>
  </si>
  <si>
    <t>Social_Support_SK_Environment_Waste_rock_Graphics</t>
  </si>
  <si>
    <t>Social_Support_north_Graphics</t>
  </si>
  <si>
    <t>Social_Support_north_Environment_Waste_rock_Graphics</t>
  </si>
  <si>
    <t>Social_Support_port_hope_Graphics</t>
  </si>
  <si>
    <t>Social_Support_port_hope_Environment_Waste_rock_Graphics</t>
  </si>
  <si>
    <t>Social_Support_blind_river_Graphics</t>
  </si>
  <si>
    <t>Social_Support_blind_river_Environment_Waste_rock_Graphics</t>
  </si>
  <si>
    <t>Social_Support_Nebraska_Graphics</t>
  </si>
  <si>
    <t>Social_Support_Nebraska_Environment_Waste_rock_Graphics</t>
  </si>
  <si>
    <t>Social_Support_Wyoming_Graphics</t>
  </si>
  <si>
    <t>Social_Support_Wyoming_Environment_Waste_rock_Graphics</t>
  </si>
  <si>
    <t>Social_Proved_Indig_Graphics</t>
  </si>
  <si>
    <t>Social_Proved_Indig_Environment_Waste_rock_Graphics</t>
  </si>
  <si>
    <t>Social_Probable_Indig_Graphics</t>
  </si>
  <si>
    <t>Social_Probable_Indig_Environment_Waste_rock_Graphics</t>
  </si>
  <si>
    <t>Social_Indig_emp_Nsask_Graphics</t>
  </si>
  <si>
    <t>Social_Indig_emp_Nsask_Environment_Waste_rock_Graphics</t>
  </si>
  <si>
    <t>Social_Indig_mgmt_Nsask_Graphics</t>
  </si>
  <si>
    <t>Social_Indig_mgmt_Nsask_Environment_Waste_rock_Graphics</t>
  </si>
  <si>
    <t>Social_Progress_Aborig_Graphics</t>
  </si>
  <si>
    <t>Social_Progress_Aborig_Environment_Waste_rock_Graphics</t>
  </si>
  <si>
    <t>Social_Proved_conflict_Graphics</t>
  </si>
  <si>
    <t>Social_Proved_conflict_Environment_Waste_rock_Graphics</t>
  </si>
  <si>
    <t>Social_Probable_conflict_Graphics</t>
  </si>
  <si>
    <t>Social_Probable_conflict_Environment_Waste_rock_Graphics</t>
  </si>
  <si>
    <t>Governance_New_emp_code_Graphics</t>
  </si>
  <si>
    <t>Governance_New_emp_code_Environment_Waste_rock_Graphics</t>
  </si>
  <si>
    <t>Governance_Code_refresher_Graphics</t>
  </si>
  <si>
    <t>Governance_Code_refresher_Environment_Waste_rock_Graphics</t>
  </si>
  <si>
    <t>Governance_Cyber_training_Graphics</t>
  </si>
  <si>
    <t>Governance_Cyber_training_Environment_Waste_rock_Graphics</t>
  </si>
  <si>
    <t>Governance_Production_corruption_Graphics</t>
  </si>
  <si>
    <t>Governance_Production_corruption_Environment_Waste_rock_Graphics</t>
  </si>
  <si>
    <t>Social_Local_total_Graphics</t>
  </si>
  <si>
    <t>Social_Local_total_Environment_Waste_rock_Graphics</t>
  </si>
  <si>
    <t>Social_Local_Sk_Graphics</t>
  </si>
  <si>
    <t>Social_Local_Sk_Environment_Waste_rock_Graphics</t>
  </si>
  <si>
    <t>Social_Local_ON_Graphics</t>
  </si>
  <si>
    <t>Social_Local_ON_Environment_Waste_rock_Graphics</t>
  </si>
  <si>
    <t>Social_Local_US_Graphics</t>
  </si>
  <si>
    <t>Social_Local_US_Environment_Waste_rock_Graphics</t>
  </si>
  <si>
    <t>The number of non-technical delays for 2023 have been adjusted from what was reported in our 2023 Sustainability Report. For comparative purposes, the data has been adjusted from 2 to 3. This change is due to a calculation error.</t>
  </si>
  <si>
    <t>Hazardous waste landfilled, stored, or incinerated</t>
  </si>
  <si>
    <t>Transition to a low-carbon economy</t>
  </si>
  <si>
    <t>Cameco defines a significant waste incident as an environmental incident that results in or has a reasonable potential to have a significant environmental impact (impairment of ecosystem function), result in current and future remediation costs exceeding $10 million, or results in a significant environmental fine (&gt;$100,000).</t>
  </si>
  <si>
    <t>The volume of non-hazardous waste diverted for 2022 and 2023 has been adjusted due to an error from what was reported in the 2023 Sustainability Report. For comparative purposes, the data has been adjusted from 562 tonnes to 418 tonnes in 2022, and from 541 tonnes to 384 tonnes in 2023, as wood that is incinerated was previously being reported as nonhazardous waste diverted but is now being classified as non-hazardous waste landfilled or stored and electronic waste recycled was previously included and is now being reported under hazardous waste recycled to align with GRI 306-4 guidance.</t>
  </si>
  <si>
    <t>Hazardous waste includes materials with hazardous properties that may have negative effects to human health or the environment. It includes materials such as used petroleum fuels (oil, diesel, gas), paint and paint-related materials, compressed gas cylinders, and light fixtures. Port Hope conversion facility generates small volumes of batteries and electronic waste which are recycled by a third party but not included in the total weight shown here. The volume of hazardous waste generated in 2023 has been adjusted from 494 tonnes in the 2023 Sustainability Report to 497 tonnes due to an error in classification of some electronic waste.</t>
  </si>
  <si>
    <t>The volume of hazardous waste recycled for 2023 has been adjusted from 139 tonnes in the 2023 Sustainability Report to 142 tonnes due to an error in classification of some electronic waste.</t>
  </si>
  <si>
    <t>27,28</t>
  </si>
  <si>
    <t>38,39</t>
  </si>
  <si>
    <t>51,52</t>
  </si>
  <si>
    <t>51,53</t>
  </si>
  <si>
    <t>Air emissions are reported only for operated facilities in Canada that reach NPRI (National Pollutant Release Inventory) release based threshold quantities. Air emissions from our in situ recovery operations in the U.S. are not material for this indicator and are not included. Air emissions of NOx, SO₂, CO, VOCs, PM, PM₁₀, PM₂.₅ and NH₃ are calculated using the guidance provided by ECCC through the National Pollutant Release Inventory. The total air emissions for these constituents include air emissions released through point sources such as process stacks, storage and handling, fugitive emissions, and as a result of road dust. Air emissions of uranium and Hydrogen Fluoride include air emissions released through point sources. We conduct ambient air monitoring and stack sampling. By taking samples from ambient air near our facilities, we can detect the presence and concentration of specific substances of concern, including uranium suspended in air, to determine air quality. At all operating mines and facilities, we collect and verify representative samples of emissions at the point of discharge (i.e., the stack) to determine the total mass of pollutants emitted to the atmosphere. Stack sampling is typically completed more frequently at operations in or near communities compared to remote industrial facilities.</t>
  </si>
  <si>
    <t>Decommissioning/closure</t>
  </si>
  <si>
    <t>Cameco’s energy consumption includes fuels and electricity. Energy consumed as fuel includes propane, natural gas, diesel, and gasoline and is calculated by applying a fuel- and region-specific energy content factor to the consumed volume. Cameco does not utilize renewable energy sources directly. Energy consumed as electricity is converted from kilowatt hours (kWh) to gigajoules (GJ) using a conversion factor of 0.0036 GJ/kWh. Cameco does not sell energy as electricity, heating, cooling, or steam. Operational-control basis means we report 100% of energy consumption from Cameco-operated facilities regardless of financial ownership.</t>
  </si>
  <si>
    <t>Ontario local supplier — One located in the province of Ontario.</t>
  </si>
  <si>
    <t>U.S. local supplier — A supplier located in the same state as the U.S. mine operations. For Crow Butte operations, it is a supplier located in the state of Nebraska. For Smith Ranch-Highland operations it is a supplier located in the state of Wyoming.</t>
  </si>
  <si>
    <t>Local supplier — is defined differently for each of Cameco’s operating locations as follows:</t>
  </si>
  <si>
    <t>2024 Sustainability Performance Table</t>
  </si>
  <si>
    <t>Active mitigation includes placing waste rock on a lined facility and collecting seepage. The percentage of mine sites where acid-generating seepage is actively mitigated in 2023 has been adjusted from what was reported in the 2023 Sustainability Report. For comparative purposes, the data has been adjusted from 17% to 20%. This change is due to a previous accounting error.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</si>
</sst>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41" formatCode="_-* #,##0_-;\-* #,##0_-;_-* &quot;-&quot;_-;_-@_-"/>
    <numFmt numFmtId="44" formatCode="_-&quot;$&quot;* #,##0.00_-;\-&quot;$&quot;* #,##0.00_-;_-&quot;$&quot;* &quot;-&quot;??_-;_-@_-"/>
    <numFmt numFmtId="43" formatCode="_-* #,##0.00_-;\-* #,##0.00_-;_-* &quot;-&quot;??_-;_-@_-"/>
    <numFmt numFmtId="164" formatCode="_(* #,##0.00_);_(* \(#,##0.00\);_(* &quot;-&quot;??_);_(@_)"/>
    <numFmt numFmtId="165" formatCode="_-* #,##0_-;\-* #,##0_-;_-* &quot;-&quot;??_-;_-@_-"/>
    <numFmt numFmtId="166" formatCode="#,##0.0"/>
    <numFmt numFmtId="167" formatCode="#,##0_ ;\-#,##0\ "/>
    <numFmt numFmtId="168" formatCode="[$$-409]#,##0"/>
    <numFmt numFmtId="169" formatCode="_-&quot;öS&quot;\ * #,##0_-;\-&quot;öS&quot;\ * #,##0_-;_-&quot;öS&quot;\ * &quot;-&quot;_-;_-@_-"/>
    <numFmt numFmtId="170" formatCode="_-&quot;öS&quot;\ * #,##0.00_-;\-&quot;öS&quot;\ * #,##0.00_-;_-&quot;öS&quot;\ * &quot;-&quot;??_-;_-@_-"/>
  </numFmts>
  <fonts count="115" x14ac:knownFonts="1">
    <font>
      <sz val="11"/>
      <color theme="1"/>
      <name val="Calibri"/>
      <family val="2"/>
      <scheme val="minor"/>
    </font>
    <font>
      <sz val="10"/>
      <color theme="1"/>
      <name val="Calibri"/>
      <family val="2"/>
      <scheme val="minor"/>
    </font>
    <font>
      <sz val="11"/>
      <color theme="1"/>
      <name val="Calibri"/>
      <family val="2"/>
      <scheme val="minor"/>
    </font>
    <font>
      <sz val="10"/>
      <color rgb="FF000000"/>
      <name val="Times New Roman"/>
      <family val="1"/>
    </font>
    <font>
      <sz val="10"/>
      <color rgb="FF000000"/>
      <name val="Times New Roman"/>
      <family val="1"/>
    </font>
    <font>
      <i/>
      <sz val="11"/>
      <color theme="1"/>
      <name val="Calibri"/>
      <family val="2"/>
      <scheme val="minor"/>
    </font>
    <font>
      <i/>
      <sz val="10"/>
      <color theme="1"/>
      <name val="Calibri"/>
      <family val="2"/>
      <scheme val="minor"/>
    </font>
    <font>
      <b/>
      <sz val="11"/>
      <color theme="1"/>
      <name val="Calibri"/>
      <family val="2"/>
      <scheme val="minor"/>
    </font>
    <font>
      <b/>
      <sz val="10"/>
      <color theme="1"/>
      <name val="Calibri"/>
      <family val="2"/>
      <scheme val="minor"/>
    </font>
    <font>
      <sz val="8"/>
      <name val="Calibri"/>
      <family val="2"/>
      <scheme val="minor"/>
    </font>
    <font>
      <sz val="11"/>
      <name val="Calibri"/>
      <family val="2"/>
      <scheme val="minor"/>
    </font>
    <font>
      <b/>
      <sz val="11"/>
      <color theme="0"/>
      <name val="Calibri"/>
      <family val="2"/>
      <scheme val="minor"/>
    </font>
    <font>
      <sz val="11"/>
      <color rgb="FFFF0000"/>
      <name val="Calibri"/>
      <family val="2"/>
      <scheme val="minor"/>
    </font>
    <font>
      <sz val="10"/>
      <color theme="9" tint="-0.499984740745262"/>
      <name val="Calibri"/>
      <family val="2"/>
      <scheme val="minor"/>
    </font>
    <font>
      <b/>
      <i/>
      <sz val="11"/>
      <color theme="0"/>
      <name val="Calibri"/>
      <family val="2"/>
      <scheme val="minor"/>
    </font>
    <font>
      <sz val="10"/>
      <name val="Calibri"/>
      <family val="2"/>
      <scheme val="minor"/>
    </font>
    <font>
      <sz val="10"/>
      <color theme="3"/>
      <name val="Calibri"/>
      <family val="2"/>
      <scheme val="minor"/>
    </font>
    <font>
      <i/>
      <sz val="11"/>
      <color rgb="FFFF0000"/>
      <name val="Calibri"/>
      <family val="2"/>
      <scheme val="minor"/>
    </font>
    <font>
      <sz val="8"/>
      <color theme="1"/>
      <name val="Calibri"/>
      <family val="2"/>
      <scheme val="minor"/>
    </font>
    <font>
      <b/>
      <sz val="8"/>
      <color theme="0"/>
      <name val="Calibri"/>
      <family val="2"/>
      <scheme val="minor"/>
    </font>
    <font>
      <b/>
      <i/>
      <sz val="11"/>
      <name val="Calibri"/>
      <family val="2"/>
      <scheme val="minor"/>
    </font>
    <font>
      <sz val="11"/>
      <color theme="0"/>
      <name val="Calibri"/>
      <family val="2"/>
      <scheme val="minor"/>
    </font>
    <font>
      <i/>
      <sz val="8"/>
      <color theme="1"/>
      <name val="Calibri"/>
      <family val="2"/>
      <scheme val="minor"/>
    </font>
    <font>
      <b/>
      <i/>
      <sz val="8"/>
      <color theme="0"/>
      <name val="Calibri"/>
      <family val="2"/>
      <scheme val="minor"/>
    </font>
    <font>
      <b/>
      <sz val="10"/>
      <name val="Calibri"/>
      <family val="2"/>
      <scheme val="minor"/>
    </font>
    <font>
      <i/>
      <sz val="8"/>
      <name val="Calibri"/>
      <family val="2"/>
      <scheme val="minor"/>
    </font>
    <font>
      <i/>
      <sz val="11"/>
      <color theme="0"/>
      <name val="Calibri"/>
      <family val="2"/>
      <scheme val="minor"/>
    </font>
    <font>
      <b/>
      <sz val="11"/>
      <color theme="1"/>
      <name val="Times New Roman"/>
      <family val="1"/>
    </font>
    <font>
      <sz val="11"/>
      <color theme="1"/>
      <name val="Times New Roman"/>
      <family val="1"/>
    </font>
    <font>
      <sz val="11"/>
      <name val="Times New Roman"/>
      <family val="1"/>
    </font>
    <font>
      <i/>
      <sz val="11"/>
      <name val="Times New Roman"/>
      <family val="1"/>
    </font>
    <font>
      <b/>
      <i/>
      <sz val="9"/>
      <color theme="0"/>
      <name val="Calibri"/>
      <family val="2"/>
      <scheme val="minor"/>
    </font>
    <font>
      <i/>
      <sz val="10"/>
      <name val="Calibri"/>
      <family val="2"/>
      <scheme val="minor"/>
    </font>
    <font>
      <i/>
      <vertAlign val="subscript"/>
      <sz val="10"/>
      <name val="Calibri"/>
      <family val="2"/>
      <scheme val="minor"/>
    </font>
    <font>
      <i/>
      <vertAlign val="superscript"/>
      <sz val="10"/>
      <name val="Calibri"/>
      <family val="2"/>
      <scheme val="minor"/>
    </font>
    <font>
      <vertAlign val="subscript"/>
      <sz val="10"/>
      <name val="Calibri"/>
      <family val="2"/>
      <scheme val="minor"/>
    </font>
    <font>
      <u/>
      <sz val="10"/>
      <name val="Calibri"/>
      <family val="2"/>
      <scheme val="minor"/>
    </font>
    <font>
      <b/>
      <i/>
      <sz val="10"/>
      <color theme="0"/>
      <name val="Calibri"/>
      <family val="2"/>
      <scheme val="minor"/>
    </font>
    <font>
      <sz val="10"/>
      <name val="Arial"/>
      <family val="2"/>
    </font>
    <font>
      <sz val="10"/>
      <name val="Arial"/>
      <family val="2"/>
    </font>
    <font>
      <sz val="12"/>
      <name val="Times New Roman"/>
      <family val="1"/>
    </font>
    <font>
      <b/>
      <sz val="12"/>
      <name val="Arial"/>
      <family val="2"/>
    </font>
    <font>
      <sz val="12"/>
      <name val="Arial"/>
      <family val="2"/>
    </font>
    <font>
      <sz val="11"/>
      <color rgb="FF9C6500"/>
      <name val="Calibri"/>
      <family val="2"/>
      <scheme val="minor"/>
    </font>
    <font>
      <sz val="10"/>
      <name val="Arial"/>
      <family val="2"/>
      <charset val="204"/>
    </font>
    <font>
      <b/>
      <vertAlign val="superscript"/>
      <sz val="11"/>
      <color theme="1"/>
      <name val="Times New Roman"/>
      <family val="1"/>
    </font>
    <font>
      <vertAlign val="superscript"/>
      <sz val="11"/>
      <color theme="1"/>
      <name val="Times New Roman"/>
      <family val="1"/>
    </font>
    <font>
      <u/>
      <sz val="11"/>
      <color theme="10"/>
      <name val="Calibri"/>
      <family val="2"/>
      <scheme val="minor"/>
    </font>
    <font>
      <u/>
      <sz val="10"/>
      <color theme="10"/>
      <name val="Arial"/>
      <family val="2"/>
    </font>
    <font>
      <i/>
      <sz val="8"/>
      <color rgb="FFFF0000"/>
      <name val="Calibri"/>
      <family val="2"/>
      <scheme val="minor"/>
    </font>
    <font>
      <b/>
      <i/>
      <sz val="10"/>
      <name val="Calibri"/>
      <family val="2"/>
      <scheme val="minor"/>
    </font>
    <font>
      <b/>
      <i/>
      <vertAlign val="superscript"/>
      <sz val="10"/>
      <name val="Calibri"/>
      <family val="2"/>
      <scheme val="minor"/>
    </font>
    <font>
      <b/>
      <i/>
      <sz val="8"/>
      <color rgb="FFFF0000"/>
      <name val="Calibri"/>
      <family val="2"/>
      <scheme val="minor"/>
    </font>
    <font>
      <sz val="8"/>
      <color rgb="FFFF0000"/>
      <name val="Calibri"/>
      <family val="2"/>
      <scheme val="minor"/>
    </font>
    <font>
      <i/>
      <sz val="10"/>
      <color rgb="FF000000"/>
      <name val="Calibri"/>
      <family val="2"/>
      <scheme val="minor"/>
    </font>
    <font>
      <sz val="10"/>
      <name val="Arial"/>
      <family val="2"/>
    </font>
    <font>
      <sz val="10"/>
      <name val="Arial"/>
      <family val="2"/>
    </font>
    <font>
      <sz val="10"/>
      <color theme="1" tint="0.249977111117893"/>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8"/>
      <name val="Arial"/>
      <family val="2"/>
    </font>
    <font>
      <sz val="11"/>
      <color indexed="52"/>
      <name val="Calibri"/>
      <family val="2"/>
    </font>
    <font>
      <sz val="11"/>
      <color indexed="60"/>
      <name val="Calibri"/>
      <family val="2"/>
    </font>
    <font>
      <b/>
      <sz val="11"/>
      <color indexed="63"/>
      <name val="Calibri"/>
      <family val="2"/>
    </font>
    <font>
      <b/>
      <sz val="11"/>
      <color indexed="8"/>
      <name val="Calibri"/>
      <family val="2"/>
    </font>
    <font>
      <sz val="11"/>
      <color indexed="10"/>
      <name val="Calibri"/>
      <family val="2"/>
    </font>
    <font>
      <b/>
      <sz val="18"/>
      <color indexed="56"/>
      <name val="Cambria"/>
      <family val="2"/>
    </font>
    <font>
      <sz val="9"/>
      <color indexed="8"/>
      <name val="Arial"/>
      <family val="2"/>
    </font>
    <font>
      <sz val="9"/>
      <color indexed="9"/>
      <name val="Arial"/>
      <family val="2"/>
    </font>
    <font>
      <sz val="9"/>
      <color indexed="20"/>
      <name val="Arial"/>
      <family val="2"/>
    </font>
    <font>
      <b/>
      <sz val="9"/>
      <color indexed="52"/>
      <name val="Arial"/>
      <family val="2"/>
    </font>
    <font>
      <b/>
      <sz val="9"/>
      <color indexed="9"/>
      <name val="Arial"/>
      <family val="2"/>
    </font>
    <font>
      <i/>
      <sz val="9"/>
      <color indexed="23"/>
      <name val="Arial"/>
      <family val="2"/>
    </font>
    <font>
      <sz val="9"/>
      <color indexed="17"/>
      <name val="Arial"/>
      <family val="2"/>
    </font>
    <font>
      <b/>
      <sz val="15"/>
      <color indexed="56"/>
      <name val="Arial"/>
      <family val="2"/>
    </font>
    <font>
      <b/>
      <sz val="13"/>
      <color indexed="56"/>
      <name val="Arial"/>
      <family val="2"/>
    </font>
    <font>
      <b/>
      <sz val="11"/>
      <color indexed="56"/>
      <name val="Arial"/>
      <family val="2"/>
    </font>
    <font>
      <sz val="9"/>
      <color indexed="62"/>
      <name val="Arial"/>
      <family val="2"/>
    </font>
    <font>
      <sz val="9"/>
      <color indexed="52"/>
      <name val="Arial"/>
      <family val="2"/>
    </font>
    <font>
      <sz val="9"/>
      <color indexed="60"/>
      <name val="Arial"/>
      <family val="2"/>
    </font>
    <font>
      <b/>
      <sz val="9"/>
      <color indexed="63"/>
      <name val="Arial"/>
      <family val="2"/>
    </font>
    <font>
      <b/>
      <sz val="9"/>
      <color indexed="8"/>
      <name val="Arial"/>
      <family val="2"/>
    </font>
    <font>
      <sz val="9"/>
      <color indexed="10"/>
      <name val="Arial"/>
      <family val="2"/>
    </font>
    <font>
      <u/>
      <sz val="10"/>
      <color indexed="12"/>
      <name val="Arial"/>
      <family val="2"/>
    </font>
    <font>
      <sz val="10"/>
      <color theme="1"/>
      <name val="Arial"/>
      <family val="2"/>
    </font>
    <font>
      <b/>
      <sz val="18"/>
      <color theme="3"/>
      <name val="Calibri Light"/>
      <family val="2"/>
      <scheme val="major"/>
    </font>
    <font>
      <i/>
      <sz val="10"/>
      <color rgb="FFFF0000"/>
      <name val="Calibri"/>
      <family val="2"/>
      <scheme val="minor"/>
    </font>
    <font>
      <i/>
      <sz val="10"/>
      <color theme="1"/>
      <name val="Aptos"/>
      <family val="2"/>
    </font>
    <font>
      <sz val="10"/>
      <color rgb="FFFF0000"/>
      <name val="Calibri"/>
      <family val="2"/>
      <scheme val="minor"/>
    </font>
    <font>
      <i/>
      <sz val="10"/>
      <color theme="1"/>
      <name val="Calibri"/>
      <family val="2"/>
    </font>
    <font>
      <b/>
      <i/>
      <sz val="9"/>
      <color rgb="FFFF0000"/>
      <name val="Calibri"/>
      <family val="2"/>
      <scheme val="minor"/>
    </font>
    <font>
      <b/>
      <i/>
      <sz val="10"/>
      <color theme="1"/>
      <name val="Calibri"/>
      <family val="2"/>
      <scheme val="minor"/>
    </font>
    <font>
      <b/>
      <sz val="18"/>
      <color theme="6" tint="-0.249977111117893"/>
      <name val="Calibri"/>
      <family val="2"/>
      <scheme val="minor"/>
    </font>
    <font>
      <b/>
      <sz val="12"/>
      <name val="Calibri"/>
      <family val="2"/>
      <scheme val="minor"/>
    </font>
    <font>
      <b/>
      <sz val="11"/>
      <name val="Calibri"/>
      <family val="2"/>
      <scheme val="minor"/>
    </font>
  </fonts>
  <fills count="72">
    <fill>
      <patternFill patternType="none"/>
    </fill>
    <fill>
      <patternFill patternType="gray125"/>
    </fill>
    <fill>
      <patternFill patternType="solid">
        <fgColor rgb="FF92D050"/>
        <bgColor indexed="64"/>
      </patternFill>
    </fill>
    <fill>
      <patternFill patternType="solid">
        <fgColor theme="0" tint="-0.49998474074526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8"/>
        <bgColor indexed="64"/>
      </patternFill>
    </fill>
    <fill>
      <patternFill patternType="solid">
        <fgColor theme="0"/>
        <bgColor indexed="64"/>
      </patternFill>
    </fill>
    <fill>
      <patternFill patternType="solid">
        <fgColor theme="7" tint="0.79998168889431442"/>
        <bgColor indexed="64"/>
      </patternFill>
    </fill>
    <fill>
      <patternFill patternType="solid">
        <fgColor rgb="FFFFEB9C"/>
      </patternFill>
    </fill>
    <fill>
      <patternFill patternType="solid">
        <fgColor rgb="FF00B0F0"/>
        <bgColor indexed="64"/>
      </patternFill>
    </fill>
    <fill>
      <patternFill patternType="solid">
        <fgColor theme="5" tint="0.39997558519241921"/>
        <bgColor indexed="65"/>
      </patternFill>
    </fill>
    <fill>
      <patternFill patternType="solid">
        <fgColor rgb="FFC6EFCE"/>
      </patternFill>
    </fill>
    <fill>
      <patternFill patternType="solid">
        <fgColor rgb="FFFFC7CE"/>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bgColor indexed="9"/>
      </patternFill>
    </fill>
    <fill>
      <patternFill patternType="solid">
        <fgColor indexed="26"/>
      </patternFill>
    </fill>
    <fill>
      <patternFill patternType="solid">
        <fgColor rgb="FF1BAF64"/>
        <bgColor indexed="64"/>
      </patternFill>
    </fill>
    <fill>
      <patternFill patternType="solid">
        <fgColor rgb="FFC864BE"/>
        <bgColor indexed="64"/>
      </patternFill>
    </fill>
    <fill>
      <patternFill patternType="solid">
        <fgColor rgb="FF8C7DF0"/>
        <bgColor indexed="64"/>
      </patternFill>
    </fill>
    <fill>
      <patternFill patternType="solid">
        <fgColor rgb="FF0087FF"/>
        <bgColor indexed="64"/>
      </patternFill>
    </fill>
    <fill>
      <patternFill patternType="solid">
        <fgColor theme="6" tint="0.79998168889431442"/>
        <bgColor indexed="64"/>
      </patternFill>
    </fill>
    <fill>
      <patternFill patternType="solid">
        <fgColor rgb="FFFFDDFD"/>
        <bgColor indexed="64"/>
      </patternFill>
    </fill>
    <fill>
      <patternFill patternType="solid">
        <fgColor rgb="FFD4D6EC"/>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right/>
      <top style="thin">
        <color auto="1"/>
      </top>
      <bottom style="thin">
        <color auto="1"/>
      </bottom>
      <diagonal/>
    </border>
    <border>
      <left style="thin">
        <color auto="1"/>
      </left>
      <right style="thin">
        <color auto="1"/>
      </right>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medium">
        <color indexed="64"/>
      </left>
      <right/>
      <top/>
      <bottom style="medium">
        <color theme="1" tint="0.499984740745262"/>
      </bottom>
      <diagonal/>
    </border>
    <border>
      <left/>
      <right/>
      <top/>
      <bottom style="medium">
        <color theme="1" tint="0.499984740745262"/>
      </bottom>
      <diagonal/>
    </border>
    <border>
      <left/>
      <right/>
      <top style="thin">
        <color theme="1" tint="0.499984740745262"/>
      </top>
      <bottom style="thin">
        <color theme="1" tint="0.499984740745262"/>
      </bottom>
      <diagonal/>
    </border>
    <border>
      <left/>
      <right/>
      <top style="thin">
        <color theme="1" tint="0.49998474074526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top style="thin">
        <color theme="1" tint="0.499984740745262"/>
      </top>
      <bottom style="thin">
        <color theme="1" tint="0.499984740745262"/>
      </bottom>
      <diagonal/>
    </border>
    <border>
      <left/>
      <right/>
      <top/>
      <bottom style="thin">
        <color theme="1" tint="0.499984740745262"/>
      </bottom>
      <diagonal/>
    </border>
    <border>
      <left style="thin">
        <color theme="1" tint="0.499984740745262"/>
      </left>
      <right/>
      <top style="thin">
        <color theme="1" tint="0.499984740745262"/>
      </top>
      <bottom/>
      <diagonal/>
    </border>
    <border>
      <left/>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theme="1" tint="0.499984740745262"/>
      </left>
      <right/>
      <top style="medium">
        <color indexed="64"/>
      </top>
      <bottom style="thin">
        <color theme="1" tint="0.499984740745262"/>
      </bottom>
      <diagonal/>
    </border>
    <border>
      <left/>
      <right/>
      <top style="medium">
        <color theme="1" tint="0.499984740745262"/>
      </top>
      <bottom style="thin">
        <color theme="1" tint="0.499984740745262"/>
      </bottom>
      <diagonal/>
    </border>
    <border>
      <left style="thin">
        <color theme="1" tint="0.499984740745262"/>
      </left>
      <right style="thin">
        <color theme="1" tint="0.499984740745262"/>
      </right>
      <top style="medium">
        <color theme="1" tint="0.499984740745262"/>
      </top>
      <bottom style="thin">
        <color theme="1" tint="0.499984740745262"/>
      </bottom>
      <diagonal/>
    </border>
    <border>
      <left style="thin">
        <color theme="1" tint="0.499984740745262"/>
      </left>
      <right/>
      <top style="medium">
        <color theme="1" tint="0.499984740745262"/>
      </top>
      <bottom style="thin">
        <color theme="1" tint="0.499984740745262"/>
      </bottom>
      <diagonal/>
    </border>
    <border>
      <left/>
      <right/>
      <top style="medium">
        <color theme="1"/>
      </top>
      <bottom style="thin">
        <color theme="1" tint="0.499984740745262"/>
      </bottom>
      <diagonal/>
    </border>
    <border>
      <left style="thin">
        <color theme="1" tint="0.499984740745262"/>
      </left>
      <right style="thin">
        <color theme="1" tint="0.499984740745262"/>
      </right>
      <top style="medium">
        <color theme="1"/>
      </top>
      <bottom style="thin">
        <color theme="1" tint="0.499984740745262"/>
      </bottom>
      <diagonal/>
    </border>
    <border>
      <left style="thin">
        <color theme="1" tint="0.499984740745262"/>
      </left>
      <right/>
      <top style="medium">
        <color theme="1"/>
      </top>
      <bottom style="thin">
        <color theme="1" tint="0.499984740745262"/>
      </bottom>
      <diagonal/>
    </border>
    <border>
      <left style="thin">
        <color theme="1" tint="0.499984740745262"/>
      </left>
      <right style="thin">
        <color theme="1" tint="0.499984740745262"/>
      </right>
      <top/>
      <bottom/>
      <diagonal/>
    </border>
    <border>
      <left style="thin">
        <color theme="1" tint="0.499984740745262"/>
      </left>
      <right/>
      <top/>
      <bottom/>
      <diagonal/>
    </border>
    <border>
      <left/>
      <right style="thin">
        <color theme="0" tint="-0.499984740745262"/>
      </right>
      <top style="medium">
        <color theme="1"/>
      </top>
      <bottom style="thin">
        <color theme="1" tint="0.499984740745262"/>
      </bottom>
      <diagonal/>
    </border>
    <border>
      <left/>
      <right style="thin">
        <color theme="0" tint="-0.499984740745262"/>
      </right>
      <top style="thin">
        <color theme="1" tint="0.499984740745262"/>
      </top>
      <bottom style="thin">
        <color theme="1" tint="0.499984740745262"/>
      </bottom>
      <diagonal/>
    </border>
    <border>
      <left style="thin">
        <color theme="0" tint="-0.499984740745262"/>
      </left>
      <right/>
      <top style="medium">
        <color theme="1"/>
      </top>
      <bottom style="thin">
        <color theme="1" tint="0.499984740745262"/>
      </bottom>
      <diagonal/>
    </border>
    <border>
      <left style="thin">
        <color theme="0" tint="-0.499984740745262"/>
      </left>
      <right style="thin">
        <color theme="0" tint="-0.499984740745262"/>
      </right>
      <top style="medium">
        <color theme="1"/>
      </top>
      <bottom style="thin">
        <color theme="1" tint="0.499984740745262"/>
      </bottom>
      <diagonal/>
    </border>
    <border>
      <left style="thin">
        <color theme="0" tint="-0.499984740745262"/>
      </left>
      <right/>
      <top style="thin">
        <color theme="1" tint="0.499984740745262"/>
      </top>
      <bottom style="thin">
        <color theme="1" tint="0.499984740745262"/>
      </bottom>
      <diagonal/>
    </border>
    <border>
      <left style="thin">
        <color theme="0" tint="-0.499984740745262"/>
      </left>
      <right/>
      <top/>
      <bottom style="thin">
        <color theme="1" tint="0.499984740745262"/>
      </bottom>
      <diagonal/>
    </border>
    <border>
      <left style="thin">
        <color theme="0" tint="-0.499984740745262"/>
      </left>
      <right style="thin">
        <color theme="0" tint="-0.499984740745262"/>
      </right>
      <top style="thin">
        <color theme="1" tint="0.499984740745262"/>
      </top>
      <bottom style="thin">
        <color theme="1" tint="0.499984740745262"/>
      </bottom>
      <diagonal/>
    </border>
    <border>
      <left style="thin">
        <color theme="0" tint="-0.499984740745262"/>
      </left>
      <right style="thin">
        <color theme="0" tint="-0.499984740745262"/>
      </right>
      <top style="thin">
        <color theme="1" tint="0.499984740745262"/>
      </top>
      <bottom/>
      <diagonal/>
    </border>
    <border>
      <left style="thin">
        <color theme="0" tint="-0.499984740745262"/>
      </left>
      <right style="thin">
        <color theme="0" tint="-0.499984740745262"/>
      </right>
      <top/>
      <bottom style="thin">
        <color theme="1" tint="0.499984740745262"/>
      </bottom>
      <diagonal/>
    </border>
  </borders>
  <cellStyleXfs count="756">
    <xf numFmtId="0" fontId="0" fillId="0" borderId="0"/>
    <xf numFmtId="0" fontId="2" fillId="0" borderId="0"/>
    <xf numFmtId="0" fontId="3" fillId="0" borderId="0"/>
    <xf numFmtId="0" fontId="2" fillId="0" borderId="0"/>
    <xf numFmtId="0" fontId="4" fillId="0" borderId="0"/>
    <xf numFmtId="43" fontId="2" fillId="0" borderId="0" applyFont="0" applyFill="0" applyBorder="0" applyAlignment="0" applyProtection="0"/>
    <xf numFmtId="9" fontId="2" fillId="0" borderId="0" applyFont="0" applyFill="0" applyBorder="0" applyAlignment="0" applyProtection="0"/>
    <xf numFmtId="0" fontId="3" fillId="0" borderId="0"/>
    <xf numFmtId="164" fontId="2" fillId="0" borderId="0" applyFont="0" applyFill="0" applyBorder="0" applyAlignment="0" applyProtection="0"/>
    <xf numFmtId="0" fontId="38" fillId="0" borderId="0"/>
    <xf numFmtId="0" fontId="39" fillId="0" borderId="0"/>
    <xf numFmtId="0" fontId="43" fillId="10" borderId="0" applyNumberFormat="0" applyBorder="0" applyAlignment="0" applyProtection="0"/>
    <xf numFmtId="9" fontId="39" fillId="0" borderId="0" applyFont="0" applyFill="0" applyBorder="0" applyAlignment="0" applyProtection="0"/>
    <xf numFmtId="0" fontId="2" fillId="0" borderId="0"/>
    <xf numFmtId="0" fontId="2" fillId="0" borderId="0"/>
    <xf numFmtId="0" fontId="44" fillId="0" borderId="0"/>
    <xf numFmtId="0" fontId="39" fillId="0" borderId="0"/>
    <xf numFmtId="0" fontId="21" fillId="12" borderId="0" applyNumberFormat="0" applyBorder="0" applyAlignment="0" applyProtection="0"/>
    <xf numFmtId="43" fontId="39" fillId="0" borderId="0" applyFont="0" applyFill="0" applyBorder="0" applyAlignment="0" applyProtection="0"/>
    <xf numFmtId="0" fontId="47" fillId="0" borderId="0" applyNumberFormat="0" applyFill="0" applyBorder="0" applyAlignment="0" applyProtection="0"/>
    <xf numFmtId="0" fontId="39" fillId="0" borderId="0"/>
    <xf numFmtId="43" fontId="39" fillId="0" borderId="0" applyFont="0" applyFill="0" applyBorder="0" applyAlignment="0" applyProtection="0"/>
    <xf numFmtId="0" fontId="2" fillId="0" borderId="0"/>
    <xf numFmtId="0" fontId="48" fillId="0" borderId="0" applyNumberFormat="0" applyFill="0" applyBorder="0" applyAlignment="0" applyProtection="0"/>
    <xf numFmtId="0" fontId="44" fillId="0" borderId="0"/>
    <xf numFmtId="0" fontId="38" fillId="0" borderId="0"/>
    <xf numFmtId="0" fontId="38" fillId="0" borderId="0"/>
    <xf numFmtId="9" fontId="38" fillId="0" borderId="0" applyFont="0" applyFill="0" applyBorder="0" applyAlignment="0" applyProtection="0"/>
    <xf numFmtId="0" fontId="55" fillId="0" borderId="0"/>
    <xf numFmtId="0" fontId="38" fillId="0" borderId="0"/>
    <xf numFmtId="0" fontId="43" fillId="10" borderId="0" applyNumberFormat="0" applyBorder="0" applyAlignment="0" applyProtection="0"/>
    <xf numFmtId="0" fontId="2" fillId="0" borderId="0"/>
    <xf numFmtId="0" fontId="38" fillId="0" borderId="0"/>
    <xf numFmtId="0" fontId="56" fillId="0" borderId="0"/>
    <xf numFmtId="43" fontId="38" fillId="0" borderId="0" applyFont="0" applyFill="0" applyBorder="0" applyAlignment="0" applyProtection="0"/>
    <xf numFmtId="0" fontId="2" fillId="0" borderId="0"/>
    <xf numFmtId="0" fontId="68" fillId="0" borderId="0"/>
    <xf numFmtId="0" fontId="69" fillId="42" borderId="0" applyNumberFormat="0" applyBorder="0" applyAlignment="0" applyProtection="0"/>
    <xf numFmtId="0" fontId="69" fillId="43" borderId="0" applyNumberFormat="0" applyBorder="0" applyAlignment="0" applyProtection="0"/>
    <xf numFmtId="0" fontId="69" fillId="44" borderId="0" applyNumberFormat="0" applyBorder="0" applyAlignment="0" applyProtection="0"/>
    <xf numFmtId="0" fontId="69" fillId="45" borderId="0" applyNumberFormat="0" applyBorder="0" applyAlignment="0" applyProtection="0"/>
    <xf numFmtId="0" fontId="69" fillId="46"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49" borderId="0" applyNumberFormat="0" applyBorder="0" applyAlignment="0" applyProtection="0"/>
    <xf numFmtId="0" fontId="69" fillId="50" borderId="0" applyNumberFormat="0" applyBorder="0" applyAlignment="0" applyProtection="0"/>
    <xf numFmtId="0" fontId="69" fillId="45"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70" fillId="52" borderId="0" applyNumberFormat="0" applyBorder="0" applyAlignment="0" applyProtection="0"/>
    <xf numFmtId="0" fontId="70" fillId="49" borderId="0" applyNumberFormat="0" applyBorder="0" applyAlignment="0" applyProtection="0"/>
    <xf numFmtId="0" fontId="70" fillId="50" borderId="0" applyNumberFormat="0" applyBorder="0" applyAlignment="0" applyProtection="0"/>
    <xf numFmtId="0" fontId="70" fillId="53" borderId="0" applyNumberFormat="0" applyBorder="0" applyAlignment="0" applyProtection="0"/>
    <xf numFmtId="0" fontId="70" fillId="54" borderId="0" applyNumberFormat="0" applyBorder="0" applyAlignment="0" applyProtection="0"/>
    <xf numFmtId="0" fontId="70" fillId="55" borderId="0" applyNumberFormat="0" applyBorder="0" applyAlignment="0" applyProtection="0"/>
    <xf numFmtId="0" fontId="70" fillId="56" borderId="0" applyNumberFormat="0" applyBorder="0" applyAlignment="0" applyProtection="0"/>
    <xf numFmtId="0" fontId="70" fillId="57" borderId="0" applyNumberFormat="0" applyBorder="0" applyAlignment="0" applyProtection="0"/>
    <xf numFmtId="0" fontId="70" fillId="58" borderId="0" applyNumberFormat="0" applyBorder="0" applyAlignment="0" applyProtection="0"/>
    <xf numFmtId="0" fontId="70" fillId="53" borderId="0" applyNumberFormat="0" applyBorder="0" applyAlignment="0" applyProtection="0"/>
    <xf numFmtId="0" fontId="70" fillId="54" borderId="0" applyNumberFormat="0" applyBorder="0" applyAlignment="0" applyProtection="0"/>
    <xf numFmtId="0" fontId="70" fillId="59" borderId="0" applyNumberFormat="0" applyBorder="0" applyAlignment="0" applyProtection="0"/>
    <xf numFmtId="0" fontId="71" fillId="43" borderId="0" applyNumberFormat="0" applyBorder="0" applyAlignment="0" applyProtection="0"/>
    <xf numFmtId="0" fontId="72" fillId="60" borderId="27" applyNumberFormat="0" applyAlignment="0" applyProtection="0"/>
    <xf numFmtId="0" fontId="73" fillId="61" borderId="28" applyNumberFormat="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0" fontId="74" fillId="0" borderId="0" applyNumberFormat="0" applyFill="0" applyBorder="0" applyAlignment="0" applyProtection="0"/>
    <xf numFmtId="0" fontId="75" fillId="44" borderId="0" applyNumberFormat="0" applyBorder="0" applyAlignment="0" applyProtection="0"/>
    <xf numFmtId="0" fontId="76" fillId="0" borderId="29" applyNumberFormat="0" applyFill="0" applyAlignment="0" applyProtection="0"/>
    <xf numFmtId="0" fontId="77" fillId="0" borderId="30" applyNumberFormat="0" applyFill="0" applyAlignment="0" applyProtection="0"/>
    <xf numFmtId="0" fontId="78" fillId="0" borderId="31" applyNumberFormat="0" applyFill="0" applyAlignment="0" applyProtection="0"/>
    <xf numFmtId="0" fontId="78" fillId="0" borderId="0" applyNumberFormat="0" applyFill="0" applyBorder="0" applyAlignment="0" applyProtection="0"/>
    <xf numFmtId="0" fontId="79" fillId="47" borderId="27" applyNumberFormat="0" applyAlignment="0" applyProtection="0"/>
    <xf numFmtId="0" fontId="80" fillId="0" borderId="0" applyNumberFormat="0" applyFont="0" applyFill="0" applyAlignment="0" applyProtection="0"/>
    <xf numFmtId="0" fontId="81" fillId="0" borderId="32" applyNumberFormat="0" applyFill="0" applyAlignment="0" applyProtection="0"/>
    <xf numFmtId="0" fontId="82" fillId="62" borderId="0" applyNumberFormat="0" applyBorder="0" applyAlignment="0" applyProtection="0"/>
    <xf numFmtId="0" fontId="83" fillId="60" borderId="33" applyNumberFormat="0" applyAlignment="0" applyProtection="0"/>
    <xf numFmtId="0" fontId="84" fillId="0" borderId="34" applyNumberFormat="0" applyFill="0" applyAlignment="0" applyProtection="0"/>
    <xf numFmtId="0" fontId="38" fillId="63" borderId="0" applyNumberFormat="0" applyFont="0" applyBorder="0" applyAlignment="0">
      <protection locked="0"/>
    </xf>
    <xf numFmtId="0" fontId="85" fillId="0" borderId="0" applyNumberFormat="0" applyFill="0" applyBorder="0" applyAlignment="0" applyProtection="0"/>
    <xf numFmtId="43" fontId="38" fillId="0" borderId="0" applyFont="0" applyFill="0" applyBorder="0" applyAlignment="0" applyProtection="0"/>
    <xf numFmtId="0" fontId="38" fillId="64" borderId="35" applyNumberFormat="0" applyFont="0" applyAlignment="0" applyProtection="0"/>
    <xf numFmtId="9" fontId="38" fillId="0" borderId="0" applyFont="0" applyFill="0" applyBorder="0" applyAlignment="0" applyProtection="0"/>
    <xf numFmtId="9" fontId="38" fillId="0" borderId="0" applyFont="0" applyFill="0" applyBorder="0" applyAlignment="0" applyProtection="0"/>
    <xf numFmtId="0" fontId="86" fillId="0" borderId="0" applyNumberFormat="0" applyFill="0" applyBorder="0" applyAlignment="0" applyProtection="0"/>
    <xf numFmtId="0" fontId="87" fillId="42" borderId="0" applyNumberFormat="0" applyBorder="0" applyAlignment="0" applyProtection="0"/>
    <xf numFmtId="0" fontId="87" fillId="43" borderId="0" applyNumberFormat="0" applyBorder="0" applyAlignment="0" applyProtection="0"/>
    <xf numFmtId="0" fontId="87" fillId="44" borderId="0" applyNumberFormat="0" applyBorder="0" applyAlignment="0" applyProtection="0"/>
    <xf numFmtId="0" fontId="87" fillId="45" borderId="0" applyNumberFormat="0" applyBorder="0" applyAlignment="0" applyProtection="0"/>
    <xf numFmtId="0" fontId="87" fillId="46" borderId="0" applyNumberFormat="0" applyBorder="0" applyAlignment="0" applyProtection="0"/>
    <xf numFmtId="0" fontId="87" fillId="47" borderId="0" applyNumberFormat="0" applyBorder="0" applyAlignment="0" applyProtection="0"/>
    <xf numFmtId="0" fontId="87" fillId="48" borderId="0" applyNumberFormat="0" applyBorder="0" applyAlignment="0" applyProtection="0"/>
    <xf numFmtId="0" fontId="87" fillId="49" borderId="0" applyNumberFormat="0" applyBorder="0" applyAlignment="0" applyProtection="0"/>
    <xf numFmtId="0" fontId="87" fillId="50" borderId="0" applyNumberFormat="0" applyBorder="0" applyAlignment="0" applyProtection="0"/>
    <xf numFmtId="0" fontId="87" fillId="45" borderId="0" applyNumberFormat="0" applyBorder="0" applyAlignment="0" applyProtection="0"/>
    <xf numFmtId="0" fontId="87" fillId="48" borderId="0" applyNumberFormat="0" applyBorder="0" applyAlignment="0" applyProtection="0"/>
    <xf numFmtId="0" fontId="87" fillId="51" borderId="0" applyNumberFormat="0" applyBorder="0" applyAlignment="0" applyProtection="0"/>
    <xf numFmtId="0" fontId="88" fillId="52" borderId="0" applyNumberFormat="0" applyBorder="0" applyAlignment="0" applyProtection="0"/>
    <xf numFmtId="0" fontId="88" fillId="49" borderId="0" applyNumberFormat="0" applyBorder="0" applyAlignment="0" applyProtection="0"/>
    <xf numFmtId="0" fontId="88" fillId="50" borderId="0" applyNumberFormat="0" applyBorder="0" applyAlignment="0" applyProtection="0"/>
    <xf numFmtId="0" fontId="88" fillId="53" borderId="0" applyNumberFormat="0" applyBorder="0" applyAlignment="0" applyProtection="0"/>
    <xf numFmtId="0" fontId="88" fillId="54" borderId="0" applyNumberFormat="0" applyBorder="0" applyAlignment="0" applyProtection="0"/>
    <xf numFmtId="0" fontId="88" fillId="55" borderId="0" applyNumberFormat="0" applyBorder="0" applyAlignment="0" applyProtection="0"/>
    <xf numFmtId="0" fontId="88" fillId="56" borderId="0" applyNumberFormat="0" applyBorder="0" applyAlignment="0" applyProtection="0"/>
    <xf numFmtId="0" fontId="88" fillId="57" borderId="0" applyNumberFormat="0" applyBorder="0" applyAlignment="0" applyProtection="0"/>
    <xf numFmtId="0" fontId="88" fillId="58" borderId="0" applyNumberFormat="0" applyBorder="0" applyAlignment="0" applyProtection="0"/>
    <xf numFmtId="0" fontId="88" fillId="53" borderId="0" applyNumberFormat="0" applyBorder="0" applyAlignment="0" applyProtection="0"/>
    <xf numFmtId="0" fontId="88" fillId="54" borderId="0" applyNumberFormat="0" applyBorder="0" applyAlignment="0" applyProtection="0"/>
    <xf numFmtId="0" fontId="88" fillId="59" borderId="0" applyNumberFormat="0" applyBorder="0" applyAlignment="0" applyProtection="0"/>
    <xf numFmtId="0" fontId="89" fillId="43" borderId="0" applyNumberFormat="0" applyBorder="0" applyAlignment="0" applyProtection="0"/>
    <xf numFmtId="0" fontId="90" fillId="60" borderId="27" applyNumberFormat="0" applyAlignment="0" applyProtection="0"/>
    <xf numFmtId="0" fontId="91" fillId="61" borderId="28" applyNumberFormat="0" applyAlignment="0" applyProtection="0"/>
    <xf numFmtId="0" fontId="92" fillId="0" borderId="0" applyNumberFormat="0" applyFill="0" applyBorder="0" applyAlignment="0" applyProtection="0"/>
    <xf numFmtId="0" fontId="93" fillId="44" borderId="0" applyNumberFormat="0" applyBorder="0" applyAlignment="0" applyProtection="0"/>
    <xf numFmtId="0" fontId="94" fillId="0" borderId="29" applyNumberFormat="0" applyFill="0" applyAlignment="0" applyProtection="0"/>
    <xf numFmtId="0" fontId="95" fillId="0" borderId="30" applyNumberFormat="0" applyFill="0" applyAlignment="0" applyProtection="0"/>
    <xf numFmtId="0" fontId="96" fillId="0" borderId="31" applyNumberFormat="0" applyFill="0" applyAlignment="0" applyProtection="0"/>
    <xf numFmtId="0" fontId="96" fillId="0" borderId="0" applyNumberFormat="0" applyFill="0" applyBorder="0" applyAlignment="0" applyProtection="0"/>
    <xf numFmtId="0" fontId="97" fillId="47" borderId="27" applyNumberFormat="0" applyAlignment="0" applyProtection="0"/>
    <xf numFmtId="0" fontId="98" fillId="0" borderId="32" applyNumberFormat="0" applyFill="0" applyAlignment="0" applyProtection="0"/>
    <xf numFmtId="0" fontId="99" fillId="62" borderId="0" applyNumberFormat="0" applyBorder="0" applyAlignment="0" applyProtection="0"/>
    <xf numFmtId="0" fontId="100" fillId="60" borderId="33" applyNumberFormat="0" applyAlignment="0" applyProtection="0"/>
    <xf numFmtId="0" fontId="101" fillId="0" borderId="34" applyNumberFormat="0" applyFill="0" applyAlignment="0" applyProtection="0"/>
    <xf numFmtId="0" fontId="102" fillId="0" borderId="0" applyNumberForma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38" fillId="0" borderId="0"/>
    <xf numFmtId="9" fontId="38"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2" fillId="0" borderId="0"/>
    <xf numFmtId="0" fontId="69" fillId="45" borderId="0" applyNumberFormat="0" applyBorder="0" applyAlignment="0" applyProtection="0"/>
    <xf numFmtId="0" fontId="69" fillId="51" borderId="0" applyNumberFormat="0" applyBorder="0" applyAlignment="0" applyProtection="0"/>
    <xf numFmtId="0" fontId="69" fillId="43" borderId="0" applyNumberFormat="0" applyBorder="0" applyAlignment="0" applyProtection="0"/>
    <xf numFmtId="0" fontId="69" fillId="49" borderId="0" applyNumberFormat="0" applyBorder="0" applyAlignment="0" applyProtection="0"/>
    <xf numFmtId="0" fontId="69" fillId="42"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46" borderId="0" applyNumberFormat="0" applyBorder="0" applyAlignment="0" applyProtection="0"/>
    <xf numFmtId="0" fontId="69" fillId="48" borderId="0" applyNumberFormat="0" applyBorder="0" applyAlignment="0" applyProtection="0"/>
    <xf numFmtId="0" fontId="69" fillId="50" borderId="0" applyNumberFormat="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69" fillId="45" borderId="0" applyNumberFormat="0" applyBorder="0" applyAlignment="0" applyProtection="0"/>
    <xf numFmtId="0" fontId="69" fillId="44" borderId="0" applyNumberFormat="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38" fillId="64" borderId="35" applyNumberFormat="0" applyFont="0" applyAlignment="0" applyProtection="0"/>
    <xf numFmtId="0" fontId="103" fillId="0" borderId="0" applyNumberFormat="0" applyFill="0" applyBorder="0" applyAlignment="0" applyProtection="0">
      <alignment vertical="top"/>
      <protection locked="0"/>
    </xf>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38" fillId="0" borderId="0"/>
    <xf numFmtId="9" fontId="38"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43" fontId="2" fillId="0" borderId="0" applyFont="0" applyFill="0" applyBorder="0" applyAlignment="0" applyProtection="0"/>
    <xf numFmtId="0" fontId="42" fillId="0" borderId="0"/>
    <xf numFmtId="0" fontId="87" fillId="42" borderId="0" applyNumberFormat="0" applyBorder="0" applyAlignment="0" applyProtection="0"/>
    <xf numFmtId="0" fontId="87" fillId="43" borderId="0" applyNumberFormat="0" applyBorder="0" applyAlignment="0" applyProtection="0"/>
    <xf numFmtId="0" fontId="87" fillId="44" borderId="0" applyNumberFormat="0" applyBorder="0" applyAlignment="0" applyProtection="0"/>
    <xf numFmtId="0" fontId="87" fillId="45" borderId="0" applyNumberFormat="0" applyBorder="0" applyAlignment="0" applyProtection="0"/>
    <xf numFmtId="0" fontId="87" fillId="46" borderId="0" applyNumberFormat="0" applyBorder="0" applyAlignment="0" applyProtection="0"/>
    <xf numFmtId="0" fontId="87" fillId="47" borderId="0" applyNumberFormat="0" applyBorder="0" applyAlignment="0" applyProtection="0"/>
    <xf numFmtId="0" fontId="87" fillId="48" borderId="0" applyNumberFormat="0" applyBorder="0" applyAlignment="0" applyProtection="0"/>
    <xf numFmtId="0" fontId="87" fillId="49" borderId="0" applyNumberFormat="0" applyBorder="0" applyAlignment="0" applyProtection="0"/>
    <xf numFmtId="0" fontId="87" fillId="50" borderId="0" applyNumberFormat="0" applyBorder="0" applyAlignment="0" applyProtection="0"/>
    <xf numFmtId="0" fontId="87" fillId="45" borderId="0" applyNumberFormat="0" applyBorder="0" applyAlignment="0" applyProtection="0"/>
    <xf numFmtId="0" fontId="87" fillId="48" borderId="0" applyNumberFormat="0" applyBorder="0" applyAlignment="0" applyProtection="0"/>
    <xf numFmtId="0" fontId="87" fillId="51" borderId="0" applyNumberFormat="0" applyBorder="0" applyAlignment="0" applyProtection="0"/>
    <xf numFmtId="0" fontId="88" fillId="52" borderId="0" applyNumberFormat="0" applyBorder="0" applyAlignment="0" applyProtection="0"/>
    <xf numFmtId="0" fontId="88" fillId="49" borderId="0" applyNumberFormat="0" applyBorder="0" applyAlignment="0" applyProtection="0"/>
    <xf numFmtId="0" fontId="88" fillId="50" borderId="0" applyNumberFormat="0" applyBorder="0" applyAlignment="0" applyProtection="0"/>
    <xf numFmtId="0" fontId="88" fillId="53" borderId="0" applyNumberFormat="0" applyBorder="0" applyAlignment="0" applyProtection="0"/>
    <xf numFmtId="0" fontId="88" fillId="54" borderId="0" applyNumberFormat="0" applyBorder="0" applyAlignment="0" applyProtection="0"/>
    <xf numFmtId="0" fontId="88" fillId="55" borderId="0" applyNumberFormat="0" applyBorder="0" applyAlignment="0" applyProtection="0"/>
    <xf numFmtId="0" fontId="88" fillId="56" borderId="0" applyNumberFormat="0" applyBorder="0" applyAlignment="0" applyProtection="0"/>
    <xf numFmtId="0" fontId="88" fillId="57" borderId="0" applyNumberFormat="0" applyBorder="0" applyAlignment="0" applyProtection="0"/>
    <xf numFmtId="0" fontId="88" fillId="58" borderId="0" applyNumberFormat="0" applyBorder="0" applyAlignment="0" applyProtection="0"/>
    <xf numFmtId="0" fontId="88" fillId="53" borderId="0" applyNumberFormat="0" applyBorder="0" applyAlignment="0" applyProtection="0"/>
    <xf numFmtId="0" fontId="88" fillId="54" borderId="0" applyNumberFormat="0" applyBorder="0" applyAlignment="0" applyProtection="0"/>
    <xf numFmtId="0" fontId="88" fillId="59" borderId="0" applyNumberFormat="0" applyBorder="0" applyAlignment="0" applyProtection="0"/>
    <xf numFmtId="0" fontId="89" fillId="43" borderId="0" applyNumberFormat="0" applyBorder="0" applyAlignment="0" applyProtection="0"/>
    <xf numFmtId="0" fontId="90" fillId="60" borderId="27" applyNumberFormat="0" applyAlignment="0" applyProtection="0"/>
    <xf numFmtId="0" fontId="91" fillId="61" borderId="28" applyNumberFormat="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0" fontId="92" fillId="0" borderId="0" applyNumberFormat="0" applyFill="0" applyBorder="0" applyAlignment="0" applyProtection="0"/>
    <xf numFmtId="0" fontId="93" fillId="44" borderId="0" applyNumberFormat="0" applyBorder="0" applyAlignment="0" applyProtection="0"/>
    <xf numFmtId="0" fontId="94" fillId="0" borderId="29" applyNumberFormat="0" applyFill="0" applyAlignment="0" applyProtection="0"/>
    <xf numFmtId="0" fontId="95" fillId="0" borderId="30" applyNumberFormat="0" applyFill="0" applyAlignment="0" applyProtection="0"/>
    <xf numFmtId="0" fontId="96" fillId="0" borderId="31" applyNumberFormat="0" applyFill="0" applyAlignment="0" applyProtection="0"/>
    <xf numFmtId="0" fontId="96" fillId="0" borderId="0" applyNumberFormat="0" applyFill="0" applyBorder="0" applyAlignment="0" applyProtection="0"/>
    <xf numFmtId="0" fontId="97" fillId="47" borderId="27" applyNumberFormat="0" applyAlignment="0" applyProtection="0"/>
    <xf numFmtId="0" fontId="98" fillId="0" borderId="32" applyNumberFormat="0" applyFill="0" applyAlignment="0" applyProtection="0"/>
    <xf numFmtId="0" fontId="99" fillId="62" borderId="0" applyNumberFormat="0" applyBorder="0" applyAlignment="0" applyProtection="0"/>
    <xf numFmtId="0" fontId="38" fillId="64" borderId="35" applyNumberFormat="0" applyFont="0" applyAlignment="0" applyProtection="0"/>
    <xf numFmtId="0" fontId="100" fillId="60" borderId="33" applyNumberFormat="0" applyAlignment="0" applyProtection="0"/>
    <xf numFmtId="0" fontId="86" fillId="0" borderId="0" applyNumberFormat="0" applyFill="0" applyBorder="0" applyAlignment="0" applyProtection="0"/>
    <xf numFmtId="0" fontId="101" fillId="0" borderId="34" applyNumberFormat="0" applyFill="0" applyAlignment="0" applyProtection="0"/>
    <xf numFmtId="0" fontId="102" fillId="0" borderId="0" applyNumberFormat="0" applyFill="0" applyBorder="0" applyAlignment="0" applyProtection="0"/>
    <xf numFmtId="0" fontId="38" fillId="0" borderId="0" applyFill="0" applyBorder="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4" fontId="38" fillId="0" borderId="0" applyFont="0" applyFill="0" applyBorder="0" applyAlignment="0" applyProtection="0"/>
    <xf numFmtId="44" fontId="38" fillId="0" borderId="0" applyFont="0" applyFill="0" applyBorder="0" applyAlignment="0" applyProtection="0"/>
    <xf numFmtId="0" fontId="80" fillId="0" borderId="0" applyNumberFormat="0" applyFont="0" applyFill="0" applyAlignment="0" applyProtection="0"/>
    <xf numFmtId="0" fontId="80" fillId="0" borderId="0" applyNumberFormat="0" applyFont="0" applyFill="0" applyAlignment="0" applyProtection="0"/>
    <xf numFmtId="0" fontId="38" fillId="0" borderId="0"/>
    <xf numFmtId="0" fontId="38" fillId="63" borderId="0" applyNumberFormat="0" applyFont="0" applyBorder="0" applyAlignment="0">
      <protection locked="0"/>
    </xf>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4" fontId="38" fillId="0" borderId="0" applyFont="0" applyFill="0" applyBorder="0" applyAlignment="0" applyProtection="0"/>
    <xf numFmtId="0" fontId="80" fillId="0" borderId="0" applyNumberFormat="0" applyFont="0" applyFill="0" applyAlignment="0" applyProtection="0"/>
    <xf numFmtId="0" fontId="38" fillId="0" borderId="0"/>
    <xf numFmtId="0" fontId="38" fillId="64" borderId="35" applyNumberFormat="0" applyFont="0" applyAlignment="0" applyProtection="0"/>
    <xf numFmtId="9" fontId="38" fillId="0" borderId="0" applyFont="0" applyFill="0" applyBorder="0" applyAlignment="0" applyProtection="0"/>
    <xf numFmtId="0" fontId="38" fillId="63" borderId="0" applyNumberFormat="0" applyFont="0" applyBorder="0" applyAlignment="0">
      <protection locked="0"/>
    </xf>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4" fontId="38" fillId="0" borderId="0" applyFont="0" applyFill="0" applyBorder="0" applyAlignment="0" applyProtection="0"/>
    <xf numFmtId="0" fontId="80" fillId="0" borderId="0" applyNumberFormat="0" applyFont="0" applyFill="0" applyAlignment="0" applyProtection="0"/>
    <xf numFmtId="0" fontId="80" fillId="0" borderId="0" applyNumberFormat="0" applyFont="0" applyFill="0" applyAlignment="0" applyProtection="0"/>
    <xf numFmtId="0" fontId="38" fillId="64" borderId="35" applyNumberFormat="0" applyFont="0" applyAlignment="0" applyProtection="0"/>
    <xf numFmtId="0" fontId="38" fillId="63" borderId="0" applyNumberFormat="0" applyFont="0" applyBorder="0" applyAlignment="0">
      <protection locked="0"/>
    </xf>
    <xf numFmtId="0" fontId="42" fillId="0" borderId="0"/>
    <xf numFmtId="0" fontId="38" fillId="0" borderId="0" applyFill="0" applyBorder="0"/>
    <xf numFmtId="0" fontId="38" fillId="0" borderId="0"/>
    <xf numFmtId="43" fontId="38" fillId="0" borderId="0" applyFont="0" applyFill="0" applyBorder="0" applyAlignment="0" applyProtection="0"/>
    <xf numFmtId="44" fontId="38" fillId="0" borderId="0" applyFont="0" applyFill="0" applyBorder="0" applyAlignment="0" applyProtection="0"/>
    <xf numFmtId="0" fontId="38" fillId="0" borderId="0"/>
    <xf numFmtId="43" fontId="38" fillId="0" borderId="0" applyFont="0" applyFill="0" applyBorder="0" applyAlignment="0" applyProtection="0"/>
    <xf numFmtId="0" fontId="2" fillId="0" borderId="0"/>
    <xf numFmtId="43" fontId="2" fillId="0" borderId="0" applyFont="0" applyFill="0" applyBorder="0" applyAlignment="0" applyProtection="0"/>
    <xf numFmtId="0" fontId="104" fillId="0" borderId="0"/>
    <xf numFmtId="43" fontId="2" fillId="0" borderId="0" applyFont="0" applyFill="0" applyBorder="0" applyAlignment="0" applyProtection="0"/>
    <xf numFmtId="44" fontId="2" fillId="0" borderId="0" applyFont="0" applyFill="0" applyBorder="0" applyAlignment="0" applyProtection="0"/>
    <xf numFmtId="168" fontId="38" fillId="0" borderId="0"/>
    <xf numFmtId="9" fontId="2" fillId="0" borderId="0" applyFont="0" applyFill="0" applyBorder="0" applyAlignment="0" applyProtection="0"/>
    <xf numFmtId="43" fontId="104" fillId="0" borderId="0" applyFont="0" applyFill="0" applyBorder="0" applyAlignment="0" applyProtection="0"/>
    <xf numFmtId="9" fontId="104" fillId="0" borderId="0" applyFont="0" applyFill="0" applyBorder="0" applyAlignment="0" applyProtection="0"/>
    <xf numFmtId="0" fontId="87" fillId="42" borderId="0" applyNumberFormat="0" applyBorder="0" applyAlignment="0" applyProtection="0"/>
    <xf numFmtId="0" fontId="87" fillId="43" borderId="0" applyNumberFormat="0" applyBorder="0" applyAlignment="0" applyProtection="0"/>
    <xf numFmtId="0" fontId="87" fillId="44" borderId="0" applyNumberFormat="0" applyBorder="0" applyAlignment="0" applyProtection="0"/>
    <xf numFmtId="0" fontId="87" fillId="45" borderId="0" applyNumberFormat="0" applyBorder="0" applyAlignment="0" applyProtection="0"/>
    <xf numFmtId="0" fontId="87" fillId="46" borderId="0" applyNumberFormat="0" applyBorder="0" applyAlignment="0" applyProtection="0"/>
    <xf numFmtId="0" fontId="87" fillId="47" borderId="0" applyNumberFormat="0" applyBorder="0" applyAlignment="0" applyProtection="0"/>
    <xf numFmtId="0" fontId="87" fillId="48" borderId="0" applyNumberFormat="0" applyBorder="0" applyAlignment="0" applyProtection="0"/>
    <xf numFmtId="0" fontId="87" fillId="49" borderId="0" applyNumberFormat="0" applyBorder="0" applyAlignment="0" applyProtection="0"/>
    <xf numFmtId="0" fontId="87" fillId="50" borderId="0" applyNumberFormat="0" applyBorder="0" applyAlignment="0" applyProtection="0"/>
    <xf numFmtId="0" fontId="87" fillId="45" borderId="0" applyNumberFormat="0" applyBorder="0" applyAlignment="0" applyProtection="0"/>
    <xf numFmtId="0" fontId="87" fillId="48" borderId="0" applyNumberFormat="0" applyBorder="0" applyAlignment="0" applyProtection="0"/>
    <xf numFmtId="0" fontId="87" fillId="51" borderId="0" applyNumberFormat="0" applyBorder="0" applyAlignment="0" applyProtection="0"/>
    <xf numFmtId="0" fontId="88" fillId="52" borderId="0" applyNumberFormat="0" applyBorder="0" applyAlignment="0" applyProtection="0"/>
    <xf numFmtId="0" fontId="88" fillId="49" borderId="0" applyNumberFormat="0" applyBorder="0" applyAlignment="0" applyProtection="0"/>
    <xf numFmtId="0" fontId="88" fillId="50" borderId="0" applyNumberFormat="0" applyBorder="0" applyAlignment="0" applyProtection="0"/>
    <xf numFmtId="0" fontId="88" fillId="53" borderId="0" applyNumberFormat="0" applyBorder="0" applyAlignment="0" applyProtection="0"/>
    <xf numFmtId="0" fontId="88" fillId="54" borderId="0" applyNumberFormat="0" applyBorder="0" applyAlignment="0" applyProtection="0"/>
    <xf numFmtId="0" fontId="88" fillId="55" borderId="0" applyNumberFormat="0" applyBorder="0" applyAlignment="0" applyProtection="0"/>
    <xf numFmtId="0" fontId="88" fillId="56" borderId="0" applyNumberFormat="0" applyBorder="0" applyAlignment="0" applyProtection="0"/>
    <xf numFmtId="0" fontId="88" fillId="57" borderId="0" applyNumberFormat="0" applyBorder="0" applyAlignment="0" applyProtection="0"/>
    <xf numFmtId="0" fontId="88" fillId="58" borderId="0" applyNumberFormat="0" applyBorder="0" applyAlignment="0" applyProtection="0"/>
    <xf numFmtId="0" fontId="88" fillId="53" borderId="0" applyNumberFormat="0" applyBorder="0" applyAlignment="0" applyProtection="0"/>
    <xf numFmtId="0" fontId="88" fillId="54" borderId="0" applyNumberFormat="0" applyBorder="0" applyAlignment="0" applyProtection="0"/>
    <xf numFmtId="0" fontId="88" fillId="59" borderId="0" applyNumberFormat="0" applyBorder="0" applyAlignment="0" applyProtection="0"/>
    <xf numFmtId="0" fontId="89" fillId="43" borderId="0" applyNumberFormat="0" applyBorder="0" applyAlignment="0" applyProtection="0"/>
    <xf numFmtId="0" fontId="90" fillId="60" borderId="27" applyNumberFormat="0" applyAlignment="0" applyProtection="0"/>
    <xf numFmtId="0" fontId="91" fillId="61" borderId="28" applyNumberFormat="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9" fontId="41" fillId="0" borderId="0">
      <alignment horizontal="left"/>
    </xf>
    <xf numFmtId="44" fontId="38" fillId="0" borderId="0" applyFont="0" applyFill="0" applyBorder="0" applyAlignment="0" applyProtection="0"/>
    <xf numFmtId="44" fontId="38" fillId="0" borderId="0" applyFont="0" applyFill="0" applyBorder="0" applyAlignment="0" applyProtection="0"/>
    <xf numFmtId="44" fontId="38" fillId="0" borderId="0" applyFont="0" applyFill="0" applyBorder="0" applyAlignment="0" applyProtection="0"/>
    <xf numFmtId="44" fontId="38" fillId="0" borderId="0" applyFont="0" applyFill="0" applyBorder="0" applyAlignment="0" applyProtection="0"/>
    <xf numFmtId="44" fontId="38" fillId="0" borderId="0" applyFont="0" applyFill="0" applyBorder="0" applyAlignment="0" applyProtection="0"/>
    <xf numFmtId="44" fontId="38" fillId="0" borderId="0" applyFont="0" applyFill="0" applyBorder="0" applyAlignment="0" applyProtection="0"/>
    <xf numFmtId="44" fontId="38"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0" fontId="92" fillId="0" borderId="0" applyNumberFormat="0" applyFill="0" applyBorder="0" applyAlignment="0" applyProtection="0"/>
    <xf numFmtId="0" fontId="93" fillId="44" borderId="0" applyNumberFormat="0" applyBorder="0" applyAlignment="0" applyProtection="0"/>
    <xf numFmtId="0" fontId="94" fillId="0" borderId="29" applyNumberFormat="0" applyFill="0" applyAlignment="0" applyProtection="0"/>
    <xf numFmtId="0" fontId="95" fillId="0" borderId="30" applyNumberFormat="0" applyFill="0" applyAlignment="0" applyProtection="0"/>
    <xf numFmtId="0" fontId="96" fillId="0" borderId="31" applyNumberFormat="0" applyFill="0" applyAlignment="0" applyProtection="0"/>
    <xf numFmtId="0" fontId="96" fillId="0" borderId="0" applyNumberFormat="0" applyFill="0" applyBorder="0" applyAlignment="0" applyProtection="0"/>
    <xf numFmtId="0" fontId="97" fillId="47" borderId="27" applyNumberFormat="0" applyAlignment="0" applyProtection="0"/>
    <xf numFmtId="0" fontId="98" fillId="0" borderId="32" applyNumberFormat="0" applyFill="0" applyAlignment="0" applyProtection="0"/>
    <xf numFmtId="0" fontId="99" fillId="62" borderId="0" applyNumberFormat="0" applyBorder="0" applyAlignment="0" applyProtection="0"/>
    <xf numFmtId="0" fontId="38" fillId="0" borderId="0"/>
    <xf numFmtId="0" fontId="38" fillId="64" borderId="35" applyNumberFormat="0" applyFont="0" applyAlignment="0" applyProtection="0"/>
    <xf numFmtId="0" fontId="38" fillId="64" borderId="35" applyNumberFormat="0" applyFont="0" applyAlignment="0" applyProtection="0"/>
    <xf numFmtId="0" fontId="100" fillId="60" borderId="33" applyNumberFormat="0" applyAlignment="0" applyProtection="0"/>
    <xf numFmtId="9" fontId="38" fillId="0" borderId="0" applyFont="0" applyFill="0" applyBorder="0" applyAlignment="0" applyProtection="0"/>
    <xf numFmtId="9" fontId="38" fillId="0" borderId="0" applyFont="0" applyFill="0" applyBorder="0" applyAlignment="0" applyProtection="0"/>
    <xf numFmtId="0" fontId="40" fillId="0" borderId="0"/>
    <xf numFmtId="0" fontId="99" fillId="62" borderId="0" applyFill="0">
      <alignment horizontal="center"/>
    </xf>
    <xf numFmtId="0" fontId="86" fillId="0" borderId="0" applyNumberFormat="0" applyFill="0" applyBorder="0" applyAlignment="0" applyProtection="0"/>
    <xf numFmtId="0" fontId="101" fillId="0" borderId="34" applyNumberFormat="0" applyFill="0" applyAlignment="0" applyProtection="0"/>
    <xf numFmtId="169" fontId="40" fillId="0" borderId="0" applyFont="0" applyFill="0" applyBorder="0" applyAlignment="0" applyProtection="0"/>
    <xf numFmtId="170" fontId="40" fillId="0" borderId="0" applyFont="0" applyFill="0" applyBorder="0" applyAlignment="0" applyProtection="0"/>
    <xf numFmtId="0" fontId="102" fillId="0" borderId="0" applyNumberFormat="0" applyFill="0" applyBorder="0" applyAlignment="0" applyProtection="0"/>
    <xf numFmtId="0" fontId="38" fillId="0" borderId="0"/>
    <xf numFmtId="0" fontId="38" fillId="0" borderId="0" applyFill="0" applyBorder="0"/>
    <xf numFmtId="0" fontId="2" fillId="0" borderId="0"/>
    <xf numFmtId="43" fontId="2" fillId="0" borderId="0" applyFont="0" applyFill="0" applyBorder="0" applyAlignment="0" applyProtection="0"/>
    <xf numFmtId="43" fontId="38" fillId="0" borderId="0" applyFont="0" applyFill="0" applyBorder="0" applyAlignment="0" applyProtection="0"/>
    <xf numFmtId="0" fontId="38" fillId="0" borderId="0" applyFill="0" applyBorder="0"/>
    <xf numFmtId="0" fontId="2" fillId="0" borderId="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9" fontId="2" fillId="0" borderId="0" applyFont="0" applyFill="0" applyBorder="0" applyAlignment="0" applyProtection="0"/>
    <xf numFmtId="0" fontId="38" fillId="0" borderId="0"/>
    <xf numFmtId="0" fontId="2" fillId="0" borderId="0"/>
    <xf numFmtId="43" fontId="2" fillId="0" borderId="0" applyFont="0" applyFill="0" applyBorder="0" applyAlignment="0" applyProtection="0"/>
    <xf numFmtId="0" fontId="38" fillId="0" borderId="0"/>
    <xf numFmtId="0" fontId="2" fillId="0" borderId="0"/>
    <xf numFmtId="0" fontId="38"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44" fontId="2" fillId="0" borderId="0" applyFont="0" applyFill="0" applyBorder="0" applyAlignment="0" applyProtection="0"/>
    <xf numFmtId="0" fontId="47" fillId="0" borderId="0" applyNumberFormat="0" applyFill="0" applyBorder="0" applyAlignment="0" applyProtection="0"/>
    <xf numFmtId="168" fontId="38" fillId="0" borderId="0"/>
    <xf numFmtId="168" fontId="87" fillId="42" borderId="0" applyNumberFormat="0" applyBorder="0" applyAlignment="0" applyProtection="0"/>
    <xf numFmtId="168" fontId="87" fillId="42" borderId="0" applyNumberFormat="0" applyBorder="0" applyAlignment="0" applyProtection="0"/>
    <xf numFmtId="168" fontId="87" fillId="43" borderId="0" applyNumberFormat="0" applyBorder="0" applyAlignment="0" applyProtection="0"/>
    <xf numFmtId="168" fontId="87" fillId="43" borderId="0" applyNumberFormat="0" applyBorder="0" applyAlignment="0" applyProtection="0"/>
    <xf numFmtId="168" fontId="87" fillId="44" borderId="0" applyNumberFormat="0" applyBorder="0" applyAlignment="0" applyProtection="0"/>
    <xf numFmtId="168" fontId="87" fillId="44" borderId="0" applyNumberFormat="0" applyBorder="0" applyAlignment="0" applyProtection="0"/>
    <xf numFmtId="168" fontId="87" fillId="45" borderId="0" applyNumberFormat="0" applyBorder="0" applyAlignment="0" applyProtection="0"/>
    <xf numFmtId="168" fontId="87" fillId="45" borderId="0" applyNumberFormat="0" applyBorder="0" applyAlignment="0" applyProtection="0"/>
    <xf numFmtId="168" fontId="87" fillId="46" borderId="0" applyNumberFormat="0" applyBorder="0" applyAlignment="0" applyProtection="0"/>
    <xf numFmtId="168" fontId="87" fillId="46" borderId="0" applyNumberFormat="0" applyBorder="0" applyAlignment="0" applyProtection="0"/>
    <xf numFmtId="168" fontId="87" fillId="47" borderId="0" applyNumberFormat="0" applyBorder="0" applyAlignment="0" applyProtection="0"/>
    <xf numFmtId="168" fontId="87" fillId="47" borderId="0" applyNumberFormat="0" applyBorder="0" applyAlignment="0" applyProtection="0"/>
    <xf numFmtId="168" fontId="87" fillId="48" borderId="0" applyNumberFormat="0" applyBorder="0" applyAlignment="0" applyProtection="0"/>
    <xf numFmtId="168" fontId="87" fillId="48" borderId="0" applyNumberFormat="0" applyBorder="0" applyAlignment="0" applyProtection="0"/>
    <xf numFmtId="168" fontId="87" fillId="49" borderId="0" applyNumberFormat="0" applyBorder="0" applyAlignment="0" applyProtection="0"/>
    <xf numFmtId="168" fontId="87" fillId="49" borderId="0" applyNumberFormat="0" applyBorder="0" applyAlignment="0" applyProtection="0"/>
    <xf numFmtId="168" fontId="87" fillId="50" borderId="0" applyNumberFormat="0" applyBorder="0" applyAlignment="0" applyProtection="0"/>
    <xf numFmtId="168" fontId="87" fillId="50" borderId="0" applyNumberFormat="0" applyBorder="0" applyAlignment="0" applyProtection="0"/>
    <xf numFmtId="168" fontId="87" fillId="45" borderId="0" applyNumberFormat="0" applyBorder="0" applyAlignment="0" applyProtection="0"/>
    <xf numFmtId="168" fontId="87" fillId="45" borderId="0" applyNumberFormat="0" applyBorder="0" applyAlignment="0" applyProtection="0"/>
    <xf numFmtId="168" fontId="87" fillId="48" borderId="0" applyNumberFormat="0" applyBorder="0" applyAlignment="0" applyProtection="0"/>
    <xf numFmtId="168" fontId="87" fillId="48" borderId="0" applyNumberFormat="0" applyBorder="0" applyAlignment="0" applyProtection="0"/>
    <xf numFmtId="168" fontId="87" fillId="51" borderId="0" applyNumberFormat="0" applyBorder="0" applyAlignment="0" applyProtection="0"/>
    <xf numFmtId="168" fontId="87" fillId="51" borderId="0" applyNumberFormat="0" applyBorder="0" applyAlignment="0" applyProtection="0"/>
    <xf numFmtId="168" fontId="88" fillId="52" borderId="0" applyNumberFormat="0" applyBorder="0" applyAlignment="0" applyProtection="0"/>
    <xf numFmtId="168" fontId="88" fillId="52" borderId="0" applyNumberFormat="0" applyBorder="0" applyAlignment="0" applyProtection="0"/>
    <xf numFmtId="168" fontId="88" fillId="49" borderId="0" applyNumberFormat="0" applyBorder="0" applyAlignment="0" applyProtection="0"/>
    <xf numFmtId="168" fontId="88" fillId="49" borderId="0" applyNumberFormat="0" applyBorder="0" applyAlignment="0" applyProtection="0"/>
    <xf numFmtId="168" fontId="88" fillId="50" borderId="0" applyNumberFormat="0" applyBorder="0" applyAlignment="0" applyProtection="0"/>
    <xf numFmtId="168" fontId="88" fillId="50" borderId="0" applyNumberFormat="0" applyBorder="0" applyAlignment="0" applyProtection="0"/>
    <xf numFmtId="168" fontId="88" fillId="53" borderId="0" applyNumberFormat="0" applyBorder="0" applyAlignment="0" applyProtection="0"/>
    <xf numFmtId="168" fontId="88" fillId="53" borderId="0" applyNumberFormat="0" applyBorder="0" applyAlignment="0" applyProtection="0"/>
    <xf numFmtId="168" fontId="88" fillId="54" borderId="0" applyNumberFormat="0" applyBorder="0" applyAlignment="0" applyProtection="0"/>
    <xf numFmtId="168" fontId="88" fillId="54" borderId="0" applyNumberFormat="0" applyBorder="0" applyAlignment="0" applyProtection="0"/>
    <xf numFmtId="168" fontId="88" fillId="55" borderId="0" applyNumberFormat="0" applyBorder="0" applyAlignment="0" applyProtection="0"/>
    <xf numFmtId="168" fontId="88" fillId="55" borderId="0" applyNumberFormat="0" applyBorder="0" applyAlignment="0" applyProtection="0"/>
    <xf numFmtId="168" fontId="88" fillId="56" borderId="0" applyNumberFormat="0" applyBorder="0" applyAlignment="0" applyProtection="0"/>
    <xf numFmtId="168" fontId="88" fillId="56" borderId="0" applyNumberFormat="0" applyBorder="0" applyAlignment="0" applyProtection="0"/>
    <xf numFmtId="168" fontId="88" fillId="57" borderId="0" applyNumberFormat="0" applyBorder="0" applyAlignment="0" applyProtection="0"/>
    <xf numFmtId="168" fontId="88" fillId="57" borderId="0" applyNumberFormat="0" applyBorder="0" applyAlignment="0" applyProtection="0"/>
    <xf numFmtId="168" fontId="88" fillId="58" borderId="0" applyNumberFormat="0" applyBorder="0" applyAlignment="0" applyProtection="0"/>
    <xf numFmtId="168" fontId="88" fillId="58" borderId="0" applyNumberFormat="0" applyBorder="0" applyAlignment="0" applyProtection="0"/>
    <xf numFmtId="168" fontId="88" fillId="53" borderId="0" applyNumberFormat="0" applyBorder="0" applyAlignment="0" applyProtection="0"/>
    <xf numFmtId="168" fontId="88" fillId="53" borderId="0" applyNumberFormat="0" applyBorder="0" applyAlignment="0" applyProtection="0"/>
    <xf numFmtId="168" fontId="88" fillId="54" borderId="0" applyNumberFormat="0" applyBorder="0" applyAlignment="0" applyProtection="0"/>
    <xf numFmtId="168" fontId="88" fillId="54" borderId="0" applyNumberFormat="0" applyBorder="0" applyAlignment="0" applyProtection="0"/>
    <xf numFmtId="168" fontId="88" fillId="59" borderId="0" applyNumberFormat="0" applyBorder="0" applyAlignment="0" applyProtection="0"/>
    <xf numFmtId="168" fontId="88" fillId="59" borderId="0" applyNumberFormat="0" applyBorder="0" applyAlignment="0" applyProtection="0"/>
    <xf numFmtId="168" fontId="89" fillId="43" borderId="0" applyNumberFormat="0" applyBorder="0" applyAlignment="0" applyProtection="0"/>
    <xf numFmtId="168" fontId="89" fillId="43" borderId="0" applyNumberFormat="0" applyBorder="0" applyAlignment="0" applyProtection="0"/>
    <xf numFmtId="168" fontId="90" fillId="60" borderId="27" applyNumberFormat="0" applyAlignment="0" applyProtection="0"/>
    <xf numFmtId="168" fontId="90" fillId="60" borderId="27" applyNumberFormat="0" applyAlignment="0" applyProtection="0"/>
    <xf numFmtId="168" fontId="91" fillId="61" borderId="28" applyNumberFormat="0" applyAlignment="0" applyProtection="0"/>
    <xf numFmtId="168" fontId="91" fillId="61" borderId="28" applyNumberFormat="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8" fontId="93" fillId="44" borderId="0" applyNumberFormat="0" applyBorder="0" applyAlignment="0" applyProtection="0"/>
    <xf numFmtId="168" fontId="93" fillId="44" borderId="0" applyNumberFormat="0" applyBorder="0" applyAlignment="0" applyProtection="0"/>
    <xf numFmtId="168" fontId="94" fillId="0" borderId="29" applyNumberFormat="0" applyFill="0" applyAlignment="0" applyProtection="0"/>
    <xf numFmtId="168" fontId="94" fillId="0" borderId="29" applyNumberFormat="0" applyFill="0" applyAlignment="0" applyProtection="0"/>
    <xf numFmtId="168" fontId="95" fillId="0" borderId="30" applyNumberFormat="0" applyFill="0" applyAlignment="0" applyProtection="0"/>
    <xf numFmtId="168" fontId="95" fillId="0" borderId="30" applyNumberFormat="0" applyFill="0" applyAlignment="0" applyProtection="0"/>
    <xf numFmtId="168" fontId="96" fillId="0" borderId="31" applyNumberFormat="0" applyFill="0" applyAlignment="0" applyProtection="0"/>
    <xf numFmtId="168" fontId="96" fillId="0" borderId="31" applyNumberFormat="0" applyFill="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8" fontId="97" fillId="47" borderId="27" applyNumberFormat="0" applyAlignment="0" applyProtection="0"/>
    <xf numFmtId="168" fontId="97" fillId="47" borderId="27" applyNumberFormat="0" applyAlignment="0" applyProtection="0"/>
    <xf numFmtId="168" fontId="80" fillId="0" borderId="0" applyNumberFormat="0" applyFont="0" applyFill="0" applyAlignment="0" applyProtection="0"/>
    <xf numFmtId="168" fontId="98" fillId="0" borderId="32" applyNumberFormat="0" applyFill="0" applyAlignment="0" applyProtection="0"/>
    <xf numFmtId="168" fontId="98" fillId="0" borderId="32" applyNumberFormat="0" applyFill="0" applyAlignment="0" applyProtection="0"/>
    <xf numFmtId="168" fontId="99" fillId="62" borderId="0" applyNumberFormat="0" applyBorder="0" applyAlignment="0" applyProtection="0"/>
    <xf numFmtId="168" fontId="99" fillId="62" borderId="0" applyNumberFormat="0" applyBorder="0" applyAlignment="0" applyProtection="0"/>
    <xf numFmtId="168" fontId="38" fillId="0" borderId="0"/>
    <xf numFmtId="168" fontId="38" fillId="64" borderId="35" applyNumberFormat="0" applyFont="0" applyAlignment="0" applyProtection="0"/>
    <xf numFmtId="168" fontId="38" fillId="64" borderId="35" applyNumberFormat="0" applyFont="0" applyAlignment="0" applyProtection="0"/>
    <xf numFmtId="168" fontId="100" fillId="60" borderId="33" applyNumberFormat="0" applyAlignment="0" applyProtection="0"/>
    <xf numFmtId="168" fontId="100" fillId="60" borderId="33" applyNumberFormat="0" applyAlignment="0" applyProtection="0"/>
    <xf numFmtId="168" fontId="86" fillId="0" borderId="0" applyNumberFormat="0" applyFill="0" applyBorder="0" applyAlignment="0" applyProtection="0"/>
    <xf numFmtId="168" fontId="86" fillId="0" borderId="0" applyNumberFormat="0" applyFill="0" applyBorder="0" applyAlignment="0" applyProtection="0"/>
    <xf numFmtId="168" fontId="101" fillId="0" borderId="34" applyNumberFormat="0" applyFill="0" applyAlignment="0" applyProtection="0"/>
    <xf numFmtId="168" fontId="101" fillId="0" borderId="34" applyNumberFormat="0" applyFill="0" applyAlignment="0" applyProtection="0"/>
    <xf numFmtId="168" fontId="38" fillId="63" borderId="0" applyNumberFormat="0" applyFont="0" applyBorder="0" applyAlignment="0">
      <protection locked="0"/>
    </xf>
    <xf numFmtId="168" fontId="102" fillId="0" borderId="0" applyNumberFormat="0" applyFill="0" applyBorder="0" applyAlignment="0" applyProtection="0"/>
    <xf numFmtId="168" fontId="102" fillId="0" borderId="0" applyNumberFormat="0" applyFill="0" applyBorder="0" applyAlignment="0" applyProtection="0"/>
    <xf numFmtId="0" fontId="2" fillId="0" borderId="0"/>
    <xf numFmtId="0" fontId="2" fillId="0" borderId="0"/>
    <xf numFmtId="0" fontId="87" fillId="42" borderId="0" applyNumberFormat="0" applyBorder="0" applyAlignment="0" applyProtection="0"/>
    <xf numFmtId="0" fontId="87" fillId="43" borderId="0" applyNumberFormat="0" applyBorder="0" applyAlignment="0" applyProtection="0"/>
    <xf numFmtId="0" fontId="87" fillId="44" borderId="0" applyNumberFormat="0" applyBorder="0" applyAlignment="0" applyProtection="0"/>
    <xf numFmtId="0" fontId="87" fillId="45" borderId="0" applyNumberFormat="0" applyBorder="0" applyAlignment="0" applyProtection="0"/>
    <xf numFmtId="0" fontId="87" fillId="46" borderId="0" applyNumberFormat="0" applyBorder="0" applyAlignment="0" applyProtection="0"/>
    <xf numFmtId="0" fontId="87" fillId="47" borderId="0" applyNumberFormat="0" applyBorder="0" applyAlignment="0" applyProtection="0"/>
    <xf numFmtId="0" fontId="87" fillId="48" borderId="0" applyNumberFormat="0" applyBorder="0" applyAlignment="0" applyProtection="0"/>
    <xf numFmtId="0" fontId="87" fillId="49" borderId="0" applyNumberFormat="0" applyBorder="0" applyAlignment="0" applyProtection="0"/>
    <xf numFmtId="0" fontId="87" fillId="50" borderId="0" applyNumberFormat="0" applyBorder="0" applyAlignment="0" applyProtection="0"/>
    <xf numFmtId="0" fontId="87" fillId="45" borderId="0" applyNumberFormat="0" applyBorder="0" applyAlignment="0" applyProtection="0"/>
    <xf numFmtId="0" fontId="87" fillId="48" borderId="0" applyNumberFormat="0" applyBorder="0" applyAlignment="0" applyProtection="0"/>
    <xf numFmtId="0" fontId="87" fillId="51" borderId="0" applyNumberFormat="0" applyBorder="0" applyAlignment="0" applyProtection="0"/>
    <xf numFmtId="0" fontId="88" fillId="52" borderId="0" applyNumberFormat="0" applyBorder="0" applyAlignment="0" applyProtection="0"/>
    <xf numFmtId="0" fontId="88" fillId="49" borderId="0" applyNumberFormat="0" applyBorder="0" applyAlignment="0" applyProtection="0"/>
    <xf numFmtId="0" fontId="88" fillId="50" borderId="0" applyNumberFormat="0" applyBorder="0" applyAlignment="0" applyProtection="0"/>
    <xf numFmtId="0" fontId="88" fillId="53" borderId="0" applyNumberFormat="0" applyBorder="0" applyAlignment="0" applyProtection="0"/>
    <xf numFmtId="0" fontId="88" fillId="54" borderId="0" applyNumberFormat="0" applyBorder="0" applyAlignment="0" applyProtection="0"/>
    <xf numFmtId="0" fontId="88" fillId="55" borderId="0" applyNumberFormat="0" applyBorder="0" applyAlignment="0" applyProtection="0"/>
    <xf numFmtId="0" fontId="88" fillId="56" borderId="0" applyNumberFormat="0" applyBorder="0" applyAlignment="0" applyProtection="0"/>
    <xf numFmtId="0" fontId="88" fillId="57" borderId="0" applyNumberFormat="0" applyBorder="0" applyAlignment="0" applyProtection="0"/>
    <xf numFmtId="0" fontId="88" fillId="58" borderId="0" applyNumberFormat="0" applyBorder="0" applyAlignment="0" applyProtection="0"/>
    <xf numFmtId="0" fontId="88" fillId="53" borderId="0" applyNumberFormat="0" applyBorder="0" applyAlignment="0" applyProtection="0"/>
    <xf numFmtId="0" fontId="88" fillId="54" borderId="0" applyNumberFormat="0" applyBorder="0" applyAlignment="0" applyProtection="0"/>
    <xf numFmtId="0" fontId="88" fillId="59" borderId="0" applyNumberFormat="0" applyBorder="0" applyAlignment="0" applyProtection="0"/>
    <xf numFmtId="0" fontId="89" fillId="43" borderId="0" applyNumberFormat="0" applyBorder="0" applyAlignment="0" applyProtection="0"/>
    <xf numFmtId="0" fontId="90" fillId="60" borderId="27" applyNumberFormat="0" applyAlignment="0" applyProtection="0"/>
    <xf numFmtId="0" fontId="91" fillId="61" borderId="28" applyNumberFormat="0" applyAlignment="0" applyProtection="0"/>
    <xf numFmtId="0" fontId="92" fillId="0" borderId="0" applyNumberFormat="0" applyFill="0" applyBorder="0" applyAlignment="0" applyProtection="0"/>
    <xf numFmtId="0" fontId="93" fillId="44" borderId="0" applyNumberFormat="0" applyBorder="0" applyAlignment="0" applyProtection="0"/>
    <xf numFmtId="0" fontId="94" fillId="0" borderId="29" applyNumberFormat="0" applyFill="0" applyAlignment="0" applyProtection="0"/>
    <xf numFmtId="0" fontId="95" fillId="0" borderId="30" applyNumberFormat="0" applyFill="0" applyAlignment="0" applyProtection="0"/>
    <xf numFmtId="0" fontId="96" fillId="0" borderId="31" applyNumberFormat="0" applyFill="0" applyAlignment="0" applyProtection="0"/>
    <xf numFmtId="0" fontId="96" fillId="0" borderId="0" applyNumberFormat="0" applyFill="0" applyBorder="0" applyAlignment="0" applyProtection="0"/>
    <xf numFmtId="0" fontId="97" fillId="47" borderId="27" applyNumberFormat="0" applyAlignment="0" applyProtection="0"/>
    <xf numFmtId="0" fontId="98" fillId="0" borderId="32" applyNumberFormat="0" applyFill="0" applyAlignment="0" applyProtection="0"/>
    <xf numFmtId="0" fontId="99" fillId="62" borderId="0" applyNumberFormat="0" applyBorder="0" applyAlignment="0" applyProtection="0"/>
    <xf numFmtId="0" fontId="100" fillId="60" borderId="33" applyNumberFormat="0" applyAlignment="0" applyProtection="0"/>
    <xf numFmtId="0" fontId="86" fillId="0" borderId="0" applyNumberFormat="0" applyFill="0" applyBorder="0" applyAlignment="0" applyProtection="0"/>
    <xf numFmtId="0" fontId="101" fillId="0" borderId="34" applyNumberFormat="0" applyFill="0" applyAlignment="0" applyProtection="0"/>
    <xf numFmtId="0" fontId="102" fillId="0" borderId="0" applyNumberFormat="0" applyFill="0" applyBorder="0" applyAlignment="0" applyProtection="0"/>
    <xf numFmtId="0" fontId="2" fillId="0" borderId="0"/>
    <xf numFmtId="168" fontId="38" fillId="0" borderId="0"/>
    <xf numFmtId="43" fontId="2" fillId="0" borderId="0" applyFont="0" applyFill="0" applyBorder="0" applyAlignment="0" applyProtection="0"/>
    <xf numFmtId="9" fontId="2" fillId="0" borderId="0" applyFont="0" applyFill="0" applyBorder="0" applyAlignment="0" applyProtection="0"/>
    <xf numFmtId="0" fontId="105" fillId="0" borderId="0" applyNumberFormat="0" applyFill="0" applyBorder="0" applyAlignment="0" applyProtection="0"/>
    <xf numFmtId="0" fontId="58" fillId="0" borderId="18" applyNumberFormat="0" applyFill="0" applyAlignment="0" applyProtection="0"/>
    <xf numFmtId="0" fontId="59" fillId="0" borderId="19" applyNumberFormat="0" applyFill="0" applyAlignment="0" applyProtection="0"/>
    <xf numFmtId="0" fontId="60" fillId="0" borderId="20" applyNumberFormat="0" applyFill="0" applyAlignment="0" applyProtection="0"/>
    <xf numFmtId="0" fontId="60" fillId="0" borderId="0" applyNumberFormat="0" applyFill="0" applyBorder="0" applyAlignment="0" applyProtection="0"/>
    <xf numFmtId="0" fontId="61" fillId="13" borderId="0" applyNumberFormat="0" applyBorder="0" applyAlignment="0" applyProtection="0"/>
    <xf numFmtId="0" fontId="62" fillId="14" borderId="0" applyNumberFormat="0" applyBorder="0" applyAlignment="0" applyProtection="0"/>
    <xf numFmtId="0" fontId="43" fillId="10" borderId="0" applyNumberFormat="0" applyBorder="0" applyAlignment="0" applyProtection="0"/>
    <xf numFmtId="0" fontId="63" fillId="15" borderId="21" applyNumberFormat="0" applyAlignment="0" applyProtection="0"/>
    <xf numFmtId="0" fontId="64" fillId="16" borderId="22" applyNumberFormat="0" applyAlignment="0" applyProtection="0"/>
    <xf numFmtId="0" fontId="65" fillId="16" borderId="21" applyNumberFormat="0" applyAlignment="0" applyProtection="0"/>
    <xf numFmtId="0" fontId="66" fillId="0" borderId="23" applyNumberFormat="0" applyFill="0" applyAlignment="0" applyProtection="0"/>
    <xf numFmtId="0" fontId="11" fillId="17" borderId="24" applyNumberFormat="0" applyAlignment="0" applyProtection="0"/>
    <xf numFmtId="0" fontId="12" fillId="0" borderId="0" applyNumberFormat="0" applyFill="0" applyBorder="0" applyAlignment="0" applyProtection="0"/>
    <xf numFmtId="0" fontId="2" fillId="18" borderId="25" applyNumberFormat="0" applyFont="0" applyAlignment="0" applyProtection="0"/>
    <xf numFmtId="0" fontId="67" fillId="0" borderId="0" applyNumberFormat="0" applyFill="0" applyBorder="0" applyAlignment="0" applyProtection="0"/>
    <xf numFmtId="0" fontId="7" fillId="0" borderId="26" applyNumberFormat="0" applyFill="0" applyAlignment="0" applyProtection="0"/>
    <xf numFmtId="0" fontId="21"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1" fillId="12" borderId="0" applyNumberFormat="0" applyBorder="0" applyAlignment="0" applyProtection="0"/>
    <xf numFmtId="0" fontId="21"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1" fillId="29" borderId="0" applyNumberFormat="0" applyBorder="0" applyAlignment="0" applyProtection="0"/>
    <xf numFmtId="0" fontId="21"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1" fillId="33" borderId="0" applyNumberFormat="0" applyBorder="0" applyAlignment="0" applyProtection="0"/>
    <xf numFmtId="0" fontId="21"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1" fillId="37" borderId="0" applyNumberFormat="0" applyBorder="0" applyAlignment="0" applyProtection="0"/>
    <xf numFmtId="0" fontId="21" fillId="38"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1" fillId="41" borderId="0" applyNumberFormat="0" applyBorder="0" applyAlignment="0" applyProtection="0"/>
    <xf numFmtId="168" fontId="38" fillId="0" borderId="0"/>
    <xf numFmtId="0" fontId="38" fillId="0" borderId="0"/>
    <xf numFmtId="168" fontId="38" fillId="0" borderId="0"/>
    <xf numFmtId="168" fontId="38" fillId="0" borderId="0"/>
    <xf numFmtId="0" fontId="38" fillId="0" borderId="0"/>
    <xf numFmtId="168" fontId="38" fillId="0" borderId="0"/>
    <xf numFmtId="0" fontId="38" fillId="0" borderId="0"/>
    <xf numFmtId="0" fontId="38" fillId="0" borderId="0" applyFill="0" applyBorder="0"/>
    <xf numFmtId="0" fontId="38" fillId="0" borderId="0"/>
    <xf numFmtId="0" fontId="104" fillId="0" borderId="0"/>
    <xf numFmtId="0" fontId="2" fillId="18" borderId="25" applyNumberFormat="0" applyFont="0" applyAlignment="0" applyProtection="0"/>
    <xf numFmtId="0" fontId="2" fillId="18" borderId="25" applyNumberFormat="0" applyFont="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0" borderId="0"/>
    <xf numFmtId="0" fontId="38" fillId="0" borderId="0" applyFill="0" applyBorder="0"/>
    <xf numFmtId="0" fontId="87" fillId="42" borderId="0" applyNumberFormat="0" applyBorder="0" applyAlignment="0" applyProtection="0"/>
    <xf numFmtId="0" fontId="87" fillId="43" borderId="0" applyNumberFormat="0" applyBorder="0" applyAlignment="0" applyProtection="0"/>
    <xf numFmtId="0" fontId="87" fillId="44" borderId="0" applyNumberFormat="0" applyBorder="0" applyAlignment="0" applyProtection="0"/>
    <xf numFmtId="0" fontId="87" fillId="45" borderId="0" applyNumberFormat="0" applyBorder="0" applyAlignment="0" applyProtection="0"/>
    <xf numFmtId="0" fontId="87" fillId="46" borderId="0" applyNumberFormat="0" applyBorder="0" applyAlignment="0" applyProtection="0"/>
    <xf numFmtId="0" fontId="87" fillId="47" borderId="0" applyNumberFormat="0" applyBorder="0" applyAlignment="0" applyProtection="0"/>
    <xf numFmtId="0" fontId="87" fillId="48" borderId="0" applyNumberFormat="0" applyBorder="0" applyAlignment="0" applyProtection="0"/>
    <xf numFmtId="0" fontId="87" fillId="49" borderId="0" applyNumberFormat="0" applyBorder="0" applyAlignment="0" applyProtection="0"/>
    <xf numFmtId="0" fontId="87" fillId="50" borderId="0" applyNumberFormat="0" applyBorder="0" applyAlignment="0" applyProtection="0"/>
    <xf numFmtId="0" fontId="87" fillId="45" borderId="0" applyNumberFormat="0" applyBorder="0" applyAlignment="0" applyProtection="0"/>
    <xf numFmtId="0" fontId="87" fillId="48" borderId="0" applyNumberFormat="0" applyBorder="0" applyAlignment="0" applyProtection="0"/>
    <xf numFmtId="0" fontId="87" fillId="51" borderId="0" applyNumberFormat="0" applyBorder="0" applyAlignment="0" applyProtection="0"/>
    <xf numFmtId="0" fontId="38" fillId="0" borderId="0"/>
    <xf numFmtId="0" fontId="38" fillId="64" borderId="35" applyNumberFormat="0" applyFont="0" applyAlignment="0" applyProtection="0"/>
    <xf numFmtId="44" fontId="2" fillId="0" borderId="0" applyFont="0" applyFill="0" applyBorder="0" applyAlignment="0" applyProtection="0"/>
    <xf numFmtId="168" fontId="87" fillId="42" borderId="0" applyNumberFormat="0" applyBorder="0" applyAlignment="0" applyProtection="0"/>
    <xf numFmtId="168" fontId="87" fillId="43" borderId="0" applyNumberFormat="0" applyBorder="0" applyAlignment="0" applyProtection="0"/>
    <xf numFmtId="168" fontId="87" fillId="44" borderId="0" applyNumberFormat="0" applyBorder="0" applyAlignment="0" applyProtection="0"/>
    <xf numFmtId="168" fontId="87" fillId="45" borderId="0" applyNumberFormat="0" applyBorder="0" applyAlignment="0" applyProtection="0"/>
    <xf numFmtId="168" fontId="87" fillId="46" borderId="0" applyNumberFormat="0" applyBorder="0" applyAlignment="0" applyProtection="0"/>
    <xf numFmtId="168" fontId="87" fillId="47" borderId="0" applyNumberFormat="0" applyBorder="0" applyAlignment="0" applyProtection="0"/>
    <xf numFmtId="168" fontId="87" fillId="48" borderId="0" applyNumberFormat="0" applyBorder="0" applyAlignment="0" applyProtection="0"/>
    <xf numFmtId="168" fontId="87" fillId="49" borderId="0" applyNumberFormat="0" applyBorder="0" applyAlignment="0" applyProtection="0"/>
    <xf numFmtId="168" fontId="87" fillId="50" borderId="0" applyNumberFormat="0" applyBorder="0" applyAlignment="0" applyProtection="0"/>
    <xf numFmtId="168" fontId="87" fillId="45" borderId="0" applyNumberFormat="0" applyBorder="0" applyAlignment="0" applyProtection="0"/>
    <xf numFmtId="168" fontId="87" fillId="48" borderId="0" applyNumberFormat="0" applyBorder="0" applyAlignment="0" applyProtection="0"/>
    <xf numFmtId="168" fontId="87" fillId="51" borderId="0" applyNumberFormat="0" applyBorder="0" applyAlignment="0" applyProtection="0"/>
    <xf numFmtId="168" fontId="38" fillId="64" borderId="35" applyNumberFormat="0" applyFont="0" applyAlignment="0" applyProtection="0"/>
    <xf numFmtId="0" fontId="2" fillId="0" borderId="0"/>
    <xf numFmtId="0" fontId="87" fillId="42" borderId="0" applyNumberFormat="0" applyBorder="0" applyAlignment="0" applyProtection="0"/>
    <xf numFmtId="0" fontId="87" fillId="43" borderId="0" applyNumberFormat="0" applyBorder="0" applyAlignment="0" applyProtection="0"/>
    <xf numFmtId="0" fontId="87" fillId="44" borderId="0" applyNumberFormat="0" applyBorder="0" applyAlignment="0" applyProtection="0"/>
    <xf numFmtId="0" fontId="87" fillId="45" borderId="0" applyNumberFormat="0" applyBorder="0" applyAlignment="0" applyProtection="0"/>
    <xf numFmtId="0" fontId="87" fillId="46" borderId="0" applyNumberFormat="0" applyBorder="0" applyAlignment="0" applyProtection="0"/>
    <xf numFmtId="0" fontId="87" fillId="47" borderId="0" applyNumberFormat="0" applyBorder="0" applyAlignment="0" applyProtection="0"/>
    <xf numFmtId="0" fontId="87" fillId="48" borderId="0" applyNumberFormat="0" applyBorder="0" applyAlignment="0" applyProtection="0"/>
    <xf numFmtId="0" fontId="87" fillId="49" borderId="0" applyNumberFormat="0" applyBorder="0" applyAlignment="0" applyProtection="0"/>
    <xf numFmtId="0" fontId="87" fillId="50" borderId="0" applyNumberFormat="0" applyBorder="0" applyAlignment="0" applyProtection="0"/>
    <xf numFmtId="0" fontId="87" fillId="45" borderId="0" applyNumberFormat="0" applyBorder="0" applyAlignment="0" applyProtection="0"/>
    <xf numFmtId="0" fontId="87" fillId="48" borderId="0" applyNumberFormat="0" applyBorder="0" applyAlignment="0" applyProtection="0"/>
    <xf numFmtId="0" fontId="87" fillId="51" borderId="0" applyNumberFormat="0" applyBorder="0" applyAlignment="0" applyProtection="0"/>
    <xf numFmtId="0" fontId="2" fillId="0" borderId="0"/>
    <xf numFmtId="168" fontId="38" fillId="0" borderId="0"/>
    <xf numFmtId="43" fontId="2" fillId="0" borderId="0" applyFont="0" applyFill="0" applyBorder="0" applyAlignment="0" applyProtection="0"/>
    <xf numFmtId="9" fontId="2" fillId="0" borderId="0" applyFont="0" applyFill="0" applyBorder="0" applyAlignment="0" applyProtection="0"/>
    <xf numFmtId="0" fontId="2" fillId="18" borderId="25" applyNumberFormat="0" applyFont="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0" borderId="0"/>
    <xf numFmtId="0" fontId="2" fillId="18" borderId="25" applyNumberFormat="0" applyFont="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43" fontId="38" fillId="0" borderId="0" applyFont="0" applyFill="0" applyBorder="0" applyAlignment="0" applyProtection="0"/>
    <xf numFmtId="9" fontId="68" fillId="0" borderId="0" applyFont="0" applyFill="0" applyBorder="0" applyAlignment="0" applyProtection="0"/>
  </cellStyleXfs>
  <cellXfs count="425">
    <xf numFmtId="0" fontId="0" fillId="0" borderId="0" xfId="0"/>
    <xf numFmtId="0" fontId="13" fillId="5" borderId="0" xfId="0" applyFont="1" applyFill="1"/>
    <xf numFmtId="0" fontId="15" fillId="0" borderId="0" xfId="0" applyFont="1"/>
    <xf numFmtId="0" fontId="16" fillId="6" borderId="0" xfId="0" applyFont="1" applyFill="1"/>
    <xf numFmtId="0" fontId="2" fillId="0" borderId="0" xfId="1" applyAlignment="1">
      <alignment vertical="top"/>
    </xf>
    <xf numFmtId="0" fontId="2" fillId="0" borderId="0" xfId="1"/>
    <xf numFmtId="0" fontId="16" fillId="0" borderId="0" xfId="0" applyFont="1"/>
    <xf numFmtId="0" fontId="13" fillId="5" borderId="0" xfId="0" applyFont="1" applyFill="1" applyAlignment="1">
      <alignment vertical="top"/>
    </xf>
    <xf numFmtId="0" fontId="0" fillId="0" borderId="0" xfId="0" applyAlignment="1">
      <alignment vertical="top"/>
    </xf>
    <xf numFmtId="0" fontId="10" fillId="0" borderId="0" xfId="0" applyFont="1" applyAlignment="1">
      <alignment vertical="top"/>
    </xf>
    <xf numFmtId="0" fontId="0" fillId="0" borderId="0" xfId="1" applyFont="1"/>
    <xf numFmtId="0" fontId="0" fillId="3" borderId="0" xfId="0" applyFill="1"/>
    <xf numFmtId="0" fontId="15" fillId="0" borderId="0" xfId="0" applyFont="1" applyAlignment="1">
      <alignment vertical="top"/>
    </xf>
    <xf numFmtId="0" fontId="2" fillId="0" borderId="0" xfId="1" applyAlignment="1">
      <alignment horizontal="right"/>
    </xf>
    <xf numFmtId="0" fontId="18" fillId="0" borderId="0" xfId="0" applyFont="1" applyAlignment="1">
      <alignment horizontal="center" vertical="top"/>
    </xf>
    <xf numFmtId="0" fontId="5" fillId="0" borderId="0" xfId="0" applyFont="1" applyAlignment="1">
      <alignment horizontal="left" vertical="top" wrapText="1"/>
    </xf>
    <xf numFmtId="0" fontId="5" fillId="0" borderId="0" xfId="1" applyFont="1" applyAlignment="1">
      <alignment horizontal="left" vertical="top" wrapText="1"/>
    </xf>
    <xf numFmtId="0" fontId="22" fillId="0" borderId="0" xfId="0" applyFont="1" applyAlignment="1">
      <alignment horizontal="left" vertical="top" wrapText="1"/>
    </xf>
    <xf numFmtId="43" fontId="18" fillId="0" borderId="0" xfId="5" applyFont="1" applyFill="1" applyBorder="1" applyAlignment="1">
      <alignment horizontal="left" vertical="top" wrapText="1"/>
    </xf>
    <xf numFmtId="0" fontId="17" fillId="0" borderId="0" xfId="0" applyFont="1" applyAlignment="1">
      <alignment vertical="top"/>
    </xf>
    <xf numFmtId="0" fontId="5" fillId="0" borderId="0" xfId="0" applyFont="1" applyAlignment="1">
      <alignment horizontal="center" vertical="top"/>
    </xf>
    <xf numFmtId="0" fontId="0" fillId="0" borderId="12" xfId="0" applyBorder="1"/>
    <xf numFmtId="0" fontId="10" fillId="0" borderId="12" xfId="0" applyFont="1" applyBorder="1"/>
    <xf numFmtId="0" fontId="10" fillId="0" borderId="0" xfId="0" applyFont="1"/>
    <xf numFmtId="0" fontId="15" fillId="5" borderId="12" xfId="0" applyFont="1" applyFill="1" applyBorder="1"/>
    <xf numFmtId="0" fontId="15" fillId="5" borderId="0" xfId="0" applyFont="1" applyFill="1"/>
    <xf numFmtId="0" fontId="15" fillId="6" borderId="0" xfId="0" applyFont="1" applyFill="1"/>
    <xf numFmtId="0" fontId="15" fillId="0" borderId="12" xfId="0" applyFont="1" applyBorder="1"/>
    <xf numFmtId="0" fontId="15" fillId="0" borderId="0" xfId="0" applyFont="1" applyAlignment="1">
      <alignment horizontal="center"/>
    </xf>
    <xf numFmtId="0" fontId="10" fillId="7" borderId="12" xfId="0" applyFont="1" applyFill="1" applyBorder="1"/>
    <xf numFmtId="0" fontId="10" fillId="7" borderId="0" xfId="0" applyFont="1" applyFill="1"/>
    <xf numFmtId="0" fontId="15" fillId="5" borderId="12" xfId="0" applyFont="1" applyFill="1" applyBorder="1" applyAlignment="1">
      <alignment vertical="top"/>
    </xf>
    <xf numFmtId="0" fontId="15" fillId="5" borderId="0" xfId="0" applyFont="1" applyFill="1" applyAlignment="1">
      <alignment vertical="top"/>
    </xf>
    <xf numFmtId="0" fontId="15" fillId="6" borderId="0" xfId="0" applyFont="1" applyFill="1" applyAlignment="1">
      <alignment vertical="top"/>
    </xf>
    <xf numFmtId="0" fontId="10" fillId="0" borderId="12" xfId="0" applyFont="1" applyBorder="1" applyAlignment="1">
      <alignment vertical="top"/>
    </xf>
    <xf numFmtId="0" fontId="21" fillId="0" borderId="0" xfId="0" applyFont="1"/>
    <xf numFmtId="0" fontId="21" fillId="7" borderId="12" xfId="0" applyFont="1" applyFill="1" applyBorder="1"/>
    <xf numFmtId="0" fontId="21" fillId="7" borderId="0" xfId="0" applyFont="1" applyFill="1"/>
    <xf numFmtId="0" fontId="7" fillId="0" borderId="0" xfId="0" applyFont="1" applyAlignment="1">
      <alignment vertical="top"/>
    </xf>
    <xf numFmtId="0" fontId="5" fillId="0" borderId="0" xfId="1" applyFont="1" applyAlignment="1">
      <alignment vertical="top"/>
    </xf>
    <xf numFmtId="0" fontId="5" fillId="0" borderId="0" xfId="0" applyFont="1" applyAlignment="1">
      <alignment vertical="top"/>
    </xf>
    <xf numFmtId="0" fontId="17" fillId="0" borderId="0" xfId="1" applyFont="1" applyAlignment="1">
      <alignment vertical="top"/>
    </xf>
    <xf numFmtId="43" fontId="22" fillId="0" borderId="0" xfId="5" applyFont="1" applyFill="1" applyBorder="1" applyAlignment="1">
      <alignment horizontal="left" vertical="top" wrapText="1"/>
    </xf>
    <xf numFmtId="15" fontId="28" fillId="0" borderId="1" xfId="0" applyNumberFormat="1" applyFont="1" applyBorder="1" applyAlignment="1">
      <alignment horizontal="left"/>
    </xf>
    <xf numFmtId="0" fontId="13" fillId="2" borderId="0" xfId="0" applyFont="1" applyFill="1" applyAlignment="1">
      <alignment vertical="top"/>
    </xf>
    <xf numFmtId="0" fontId="13" fillId="2" borderId="0" xfId="0" applyFont="1" applyFill="1"/>
    <xf numFmtId="0" fontId="13" fillId="5" borderId="0" xfId="9" applyFont="1" applyFill="1"/>
    <xf numFmtId="0" fontId="28" fillId="0" borderId="0" xfId="14" applyFont="1"/>
    <xf numFmtId="0" fontId="29" fillId="0" borderId="0" xfId="10" applyFont="1" applyAlignment="1">
      <alignment vertical="center"/>
    </xf>
    <xf numFmtId="0" fontId="15" fillId="0" borderId="0" xfId="14" applyFont="1"/>
    <xf numFmtId="0" fontId="13" fillId="5" borderId="0" xfId="14" applyFont="1" applyFill="1"/>
    <xf numFmtId="0" fontId="8" fillId="0" borderId="0" xfId="14" applyFont="1"/>
    <xf numFmtId="0" fontId="1" fillId="11" borderId="0" xfId="14" applyFont="1" applyFill="1"/>
    <xf numFmtId="0" fontId="27" fillId="0" borderId="0" xfId="0" applyFont="1" applyAlignment="1">
      <alignment horizontal="center"/>
    </xf>
    <xf numFmtId="3" fontId="28" fillId="0" borderId="3" xfId="0" applyNumberFormat="1" applyFont="1" applyBorder="1" applyAlignment="1">
      <alignment horizontal="center" vertical="center"/>
    </xf>
    <xf numFmtId="0" fontId="27" fillId="0" borderId="9" xfId="0" applyFont="1" applyBorder="1" applyAlignment="1">
      <alignment horizontal="center" vertical="center"/>
    </xf>
    <xf numFmtId="3" fontId="28" fillId="0" borderId="5" xfId="0" applyNumberFormat="1" applyFont="1" applyBorder="1" applyAlignment="1">
      <alignment horizontal="center" vertical="center"/>
    </xf>
    <xf numFmtId="0" fontId="27" fillId="8" borderId="0" xfId="0" applyFont="1" applyFill="1" applyAlignment="1">
      <alignment horizontal="left"/>
    </xf>
    <xf numFmtId="0" fontId="28" fillId="8" borderId="0" xfId="0" applyFont="1" applyFill="1"/>
    <xf numFmtId="0" fontId="0" fillId="8" borderId="0" xfId="0" applyFill="1"/>
    <xf numFmtId="0" fontId="27" fillId="8" borderId="0" xfId="0" applyFont="1" applyFill="1"/>
    <xf numFmtId="0" fontId="28" fillId="8" borderId="0" xfId="0" applyFont="1" applyFill="1" applyAlignment="1">
      <alignment horizontal="left"/>
    </xf>
    <xf numFmtId="0" fontId="28" fillId="8" borderId="1" xfId="0" applyFont="1" applyFill="1" applyBorder="1"/>
    <xf numFmtId="0" fontId="27" fillId="8" borderId="1" xfId="0" applyFont="1" applyFill="1" applyBorder="1" applyAlignment="1">
      <alignment horizontal="left"/>
    </xf>
    <xf numFmtId="0" fontId="28" fillId="8" borderId="1" xfId="0" applyFont="1" applyFill="1" applyBorder="1" applyAlignment="1">
      <alignment horizontal="left"/>
    </xf>
    <xf numFmtId="0" fontId="27" fillId="8" borderId="2" xfId="0" applyFont="1" applyFill="1" applyBorder="1" applyAlignment="1">
      <alignment horizontal="left"/>
    </xf>
    <xf numFmtId="15" fontId="28" fillId="8" borderId="1" xfId="0" applyNumberFormat="1" applyFont="1" applyFill="1" applyBorder="1" applyAlignment="1">
      <alignment horizontal="left"/>
    </xf>
    <xf numFmtId="0" fontId="27" fillId="8" borderId="1" xfId="0" applyFont="1" applyFill="1" applyBorder="1" applyAlignment="1">
      <alignment horizontal="center" vertical="center" wrapText="1"/>
    </xf>
    <xf numFmtId="0" fontId="27" fillId="8" borderId="14" xfId="0" applyFont="1" applyFill="1" applyBorder="1" applyAlignment="1">
      <alignment horizontal="center" vertical="center"/>
    </xf>
    <xf numFmtId="0" fontId="27" fillId="0" borderId="9" xfId="0" applyFont="1" applyBorder="1" applyAlignment="1">
      <alignment horizontal="left" vertical="center"/>
    </xf>
    <xf numFmtId="3" fontId="0" fillId="0" borderId="0" xfId="0" applyNumberFormat="1" applyAlignment="1">
      <alignment horizontal="center"/>
    </xf>
    <xf numFmtId="0" fontId="27" fillId="0" borderId="9" xfId="0" applyFont="1" applyBorder="1" applyAlignment="1">
      <alignment horizontal="left" vertical="center" wrapText="1"/>
    </xf>
    <xf numFmtId="0" fontId="27" fillId="0" borderId="10" xfId="0" applyFont="1" applyBorder="1" applyAlignment="1">
      <alignment horizontal="left" vertical="center" wrapText="1"/>
    </xf>
    <xf numFmtId="3" fontId="28" fillId="8" borderId="0" xfId="0" applyNumberFormat="1" applyFont="1" applyFill="1"/>
    <xf numFmtId="0" fontId="28" fillId="8" borderId="15" xfId="0" applyFont="1" applyFill="1" applyBorder="1"/>
    <xf numFmtId="3" fontId="27" fillId="0" borderId="9" xfId="0" applyNumberFormat="1" applyFont="1" applyBorder="1" applyAlignment="1">
      <alignment wrapText="1"/>
    </xf>
    <xf numFmtId="3" fontId="27" fillId="0" borderId="9" xfId="0" applyNumberFormat="1" applyFont="1" applyBorder="1" applyAlignment="1">
      <alignment horizontal="center" vertical="center"/>
    </xf>
    <xf numFmtId="3" fontId="27" fillId="0" borderId="6" xfId="0" applyNumberFormat="1" applyFont="1" applyBorder="1" applyAlignment="1">
      <alignment horizontal="center" vertical="center"/>
    </xf>
    <xf numFmtId="3" fontId="27" fillId="0" borderId="0" xfId="0" applyNumberFormat="1" applyFont="1" applyAlignment="1">
      <alignment horizontal="center"/>
    </xf>
    <xf numFmtId="3" fontId="27" fillId="0" borderId="6" xfId="0" applyNumberFormat="1" applyFont="1" applyBorder="1" applyAlignment="1">
      <alignment horizontal="center"/>
    </xf>
    <xf numFmtId="3" fontId="28" fillId="0" borderId="6" xfId="0" applyNumberFormat="1" applyFont="1" applyBorder="1" applyAlignment="1">
      <alignment horizontal="center"/>
    </xf>
    <xf numFmtId="3" fontId="0" fillId="8" borderId="0" xfId="0" applyNumberFormat="1" applyFill="1"/>
    <xf numFmtId="9" fontId="27" fillId="0" borderId="9" xfId="0" applyNumberFormat="1" applyFont="1" applyBorder="1" applyAlignment="1">
      <alignment wrapText="1"/>
    </xf>
    <xf numFmtId="9" fontId="27" fillId="0" borderId="9" xfId="0" applyNumberFormat="1" applyFont="1" applyBorder="1" applyAlignment="1">
      <alignment horizontal="center" vertical="center"/>
    </xf>
    <xf numFmtId="9" fontId="27" fillId="0" borderId="6" xfId="0" applyNumberFormat="1" applyFont="1" applyBorder="1" applyAlignment="1">
      <alignment horizontal="center" vertical="center"/>
    </xf>
    <xf numFmtId="9" fontId="27" fillId="0" borderId="9" xfId="0" applyNumberFormat="1" applyFont="1" applyBorder="1" applyAlignment="1">
      <alignment horizontal="center"/>
    </xf>
    <xf numFmtId="9" fontId="27" fillId="0" borderId="0" xfId="0" applyNumberFormat="1" applyFont="1" applyAlignment="1">
      <alignment horizontal="center"/>
    </xf>
    <xf numFmtId="9" fontId="27" fillId="0" borderId="6" xfId="0" applyNumberFormat="1" applyFont="1" applyBorder="1" applyAlignment="1">
      <alignment horizontal="center"/>
    </xf>
    <xf numFmtId="9" fontId="0" fillId="8" borderId="0" xfId="0" applyNumberFormat="1" applyFill="1"/>
    <xf numFmtId="0" fontId="27" fillId="0" borderId="9" xfId="0" applyFont="1" applyBorder="1" applyAlignment="1">
      <alignment wrapText="1"/>
    </xf>
    <xf numFmtId="0" fontId="27" fillId="0" borderId="6" xfId="0" applyFont="1" applyBorder="1" applyAlignment="1">
      <alignment horizontal="center" vertical="center"/>
    </xf>
    <xf numFmtId="0" fontId="27" fillId="0" borderId="0" xfId="0" applyFont="1" applyAlignment="1">
      <alignment horizontal="center" vertical="center"/>
    </xf>
    <xf numFmtId="0" fontId="27" fillId="0" borderId="9" xfId="0" applyFont="1" applyBorder="1" applyAlignment="1">
      <alignment horizontal="center"/>
    </xf>
    <xf numFmtId="1" fontId="27" fillId="0" borderId="9" xfId="6" applyNumberFormat="1" applyFont="1" applyFill="1" applyBorder="1" applyAlignment="1">
      <alignment horizontal="center" vertical="center"/>
    </xf>
    <xf numFmtId="1" fontId="27" fillId="0" borderId="6" xfId="6" applyNumberFormat="1" applyFont="1" applyFill="1" applyBorder="1" applyAlignment="1">
      <alignment horizontal="center" vertical="center"/>
    </xf>
    <xf numFmtId="3" fontId="27" fillId="0" borderId="9" xfId="6" applyNumberFormat="1" applyFont="1" applyFill="1" applyBorder="1" applyAlignment="1">
      <alignment horizontal="center" vertical="center"/>
    </xf>
    <xf numFmtId="3" fontId="27" fillId="0" borderId="6" xfId="6" applyNumberFormat="1" applyFont="1" applyFill="1" applyBorder="1" applyAlignment="1">
      <alignment horizontal="center" vertical="center"/>
    </xf>
    <xf numFmtId="3" fontId="27" fillId="0" borderId="0" xfId="6" applyNumberFormat="1" applyFont="1" applyFill="1" applyBorder="1" applyAlignment="1">
      <alignment horizontal="center" vertical="center"/>
    </xf>
    <xf numFmtId="0" fontId="27" fillId="0" borderId="10" xfId="0" applyFont="1" applyBorder="1" applyAlignment="1">
      <alignment wrapText="1"/>
    </xf>
    <xf numFmtId="3" fontId="27" fillId="0" borderId="10" xfId="6" applyNumberFormat="1" applyFont="1" applyFill="1" applyBorder="1" applyAlignment="1">
      <alignment horizontal="center" vertical="center"/>
    </xf>
    <xf numFmtId="0" fontId="28" fillId="0" borderId="7" xfId="0" applyFont="1" applyBorder="1" applyAlignment="1">
      <alignment horizontal="center"/>
    </xf>
    <xf numFmtId="0" fontId="28" fillId="0" borderId="8" xfId="0" applyFont="1" applyBorder="1" applyAlignment="1">
      <alignment horizontal="center"/>
    </xf>
    <xf numFmtId="0" fontId="28" fillId="8" borderId="0" xfId="0" applyFont="1" applyFill="1" applyAlignment="1">
      <alignment vertical="center" wrapText="1"/>
    </xf>
    <xf numFmtId="0" fontId="30" fillId="8" borderId="0" xfId="0" applyFont="1" applyFill="1" applyAlignment="1">
      <alignment vertical="top" wrapText="1"/>
    </xf>
    <xf numFmtId="165" fontId="28" fillId="8" borderId="0" xfId="5" applyNumberFormat="1" applyFont="1" applyFill="1"/>
    <xf numFmtId="0" fontId="28" fillId="8" borderId="0" xfId="0" applyFont="1" applyFill="1" applyAlignment="1">
      <alignment vertical="top" wrapText="1"/>
    </xf>
    <xf numFmtId="0" fontId="28" fillId="8" borderId="0" xfId="0" applyFont="1" applyFill="1" applyAlignment="1">
      <alignment vertical="top"/>
    </xf>
    <xf numFmtId="165" fontId="49" fillId="0" borderId="0" xfId="5" applyNumberFormat="1" applyFont="1" applyAlignment="1">
      <alignment horizontal="right" vertical="top"/>
    </xf>
    <xf numFmtId="165" fontId="49" fillId="0" borderId="0" xfId="5" applyNumberFormat="1" applyFont="1" applyAlignment="1">
      <alignment horizontal="right" vertical="top" wrapText="1"/>
    </xf>
    <xf numFmtId="0" fontId="13" fillId="5" borderId="0" xfId="26" applyFont="1" applyFill="1"/>
    <xf numFmtId="0" fontId="57" fillId="2" borderId="0" xfId="0" applyFont="1" applyFill="1" applyAlignment="1">
      <alignment vertical="top"/>
    </xf>
    <xf numFmtId="0" fontId="1" fillId="2" borderId="0" xfId="0" applyFont="1" applyFill="1"/>
    <xf numFmtId="0" fontId="16" fillId="9" borderId="0" xfId="0" applyFont="1" applyFill="1"/>
    <xf numFmtId="0" fontId="12" fillId="0" borderId="0" xfId="0" applyFont="1"/>
    <xf numFmtId="165" fontId="25" fillId="0" borderId="0" xfId="5" applyNumberFormat="1" applyFont="1" applyFill="1" applyAlignment="1">
      <alignment vertical="top"/>
    </xf>
    <xf numFmtId="0" fontId="18" fillId="0" borderId="0" xfId="0" applyFont="1" applyAlignment="1">
      <alignment vertical="top" wrapText="1"/>
    </xf>
    <xf numFmtId="0" fontId="13" fillId="5" borderId="0" xfId="35" applyFont="1" applyFill="1"/>
    <xf numFmtId="0" fontId="1" fillId="5" borderId="0" xfId="0" applyFont="1" applyFill="1"/>
    <xf numFmtId="0" fontId="6" fillId="0" borderId="0" xfId="0" applyFont="1" applyAlignment="1">
      <alignment horizontal="left" vertical="top" wrapText="1"/>
    </xf>
    <xf numFmtId="0" fontId="15" fillId="5" borderId="36" xfId="0" applyFont="1" applyFill="1" applyBorder="1" applyAlignment="1">
      <alignment vertical="top"/>
    </xf>
    <xf numFmtId="0" fontId="15" fillId="5" borderId="37" xfId="0" applyFont="1" applyFill="1" applyBorder="1" applyAlignment="1">
      <alignment vertical="top"/>
    </xf>
    <xf numFmtId="0" fontId="15" fillId="0" borderId="37" xfId="0" applyFont="1" applyBorder="1" applyAlignment="1">
      <alignment vertical="top"/>
    </xf>
    <xf numFmtId="0" fontId="15" fillId="0" borderId="37" xfId="0" applyFont="1" applyBorder="1"/>
    <xf numFmtId="0" fontId="15" fillId="6" borderId="37" xfId="0" applyFont="1" applyFill="1" applyBorder="1" applyAlignment="1">
      <alignment vertical="top"/>
    </xf>
    <xf numFmtId="0" fontId="10" fillId="0" borderId="37" xfId="0" applyFont="1" applyBorder="1"/>
    <xf numFmtId="0" fontId="32" fillId="0" borderId="38" xfId="0" applyFont="1" applyBorder="1" applyAlignment="1">
      <alignment horizontal="center" vertical="top"/>
    </xf>
    <xf numFmtId="9" fontId="15" fillId="0" borderId="38" xfId="6" applyFont="1" applyBorder="1" applyAlignment="1">
      <alignment horizontal="right" vertical="top" wrapText="1"/>
    </xf>
    <xf numFmtId="0" fontId="0" fillId="0" borderId="0" xfId="0" applyAlignment="1">
      <alignment vertical="center"/>
    </xf>
    <xf numFmtId="0" fontId="32" fillId="0" borderId="39" xfId="1" applyFont="1" applyBorder="1" applyAlignment="1">
      <alignment horizontal="center" vertical="top"/>
    </xf>
    <xf numFmtId="3" fontId="15" fillId="0" borderId="39" xfId="0" applyNumberFormat="1" applyFont="1" applyBorder="1" applyAlignment="1">
      <alignment horizontal="right" vertical="top" wrapText="1"/>
    </xf>
    <xf numFmtId="0" fontId="22" fillId="0" borderId="0" xfId="0" applyFont="1" applyAlignment="1">
      <alignment horizontal="right" vertical="top"/>
    </xf>
    <xf numFmtId="0" fontId="18" fillId="0" borderId="0" xfId="0" applyFont="1" applyAlignment="1">
      <alignment horizontal="right" vertical="top" wrapText="1"/>
    </xf>
    <xf numFmtId="43" fontId="9" fillId="0" borderId="39" xfId="5" applyFont="1" applyFill="1" applyBorder="1" applyAlignment="1">
      <alignment horizontal="right" vertical="top" wrapText="1"/>
    </xf>
    <xf numFmtId="43" fontId="9" fillId="0" borderId="38" xfId="5" applyFont="1" applyFill="1" applyBorder="1" applyAlignment="1">
      <alignment horizontal="right" vertical="top" wrapText="1"/>
    </xf>
    <xf numFmtId="0" fontId="22" fillId="0" borderId="0" xfId="0" applyFont="1" applyAlignment="1">
      <alignment horizontal="right" vertical="top" wrapText="1"/>
    </xf>
    <xf numFmtId="0" fontId="5" fillId="0" borderId="0" xfId="0" applyFont="1" applyAlignment="1">
      <alignment horizontal="right" vertical="top"/>
    </xf>
    <xf numFmtId="0" fontId="15" fillId="0" borderId="38" xfId="0" applyFont="1" applyBorder="1" applyAlignment="1">
      <alignment vertical="top"/>
    </xf>
    <xf numFmtId="165" fontId="49" fillId="0" borderId="0" xfId="5" applyNumberFormat="1" applyFont="1" applyBorder="1" applyAlignment="1">
      <alignment vertical="top"/>
    </xf>
    <xf numFmtId="0" fontId="32" fillId="0" borderId="40" xfId="0" applyFont="1" applyBorder="1" applyAlignment="1">
      <alignment horizontal="left" vertical="top" wrapText="1"/>
    </xf>
    <xf numFmtId="165" fontId="53" fillId="0" borderId="40" xfId="5" applyNumberFormat="1" applyFont="1" applyFill="1" applyBorder="1" applyAlignment="1">
      <alignment horizontal="right" vertical="top" wrapText="1"/>
    </xf>
    <xf numFmtId="43" fontId="32" fillId="0" borderId="40" xfId="5" applyFont="1" applyFill="1" applyBorder="1" applyAlignment="1">
      <alignment horizontal="left" vertical="top" wrapText="1"/>
    </xf>
    <xf numFmtId="0" fontId="6" fillId="0" borderId="40" xfId="0" applyFont="1" applyBorder="1" applyAlignment="1">
      <alignment horizontal="left" vertical="top" wrapText="1"/>
    </xf>
    <xf numFmtId="0" fontId="54" fillId="0" borderId="40" xfId="0" applyFont="1" applyBorder="1" applyAlignment="1">
      <alignment horizontal="left" vertical="top" wrapText="1"/>
    </xf>
    <xf numFmtId="165" fontId="53" fillId="0" borderId="40" xfId="5" applyNumberFormat="1" applyFont="1" applyBorder="1" applyAlignment="1">
      <alignment horizontal="right" vertical="top" wrapText="1"/>
    </xf>
    <xf numFmtId="3" fontId="32" fillId="0" borderId="40" xfId="0" applyNumberFormat="1" applyFont="1" applyBorder="1" applyAlignment="1">
      <alignment horizontal="left" vertical="top" wrapText="1"/>
    </xf>
    <xf numFmtId="0" fontId="106" fillId="0" borderId="40" xfId="0" applyFont="1" applyBorder="1" applyAlignment="1">
      <alignment horizontal="left" vertical="top" wrapText="1"/>
    </xf>
    <xf numFmtId="0" fontId="107" fillId="0" borderId="40" xfId="0" applyFont="1" applyBorder="1" applyAlignment="1">
      <alignment horizontal="left" vertical="top" wrapText="1"/>
    </xf>
    <xf numFmtId="0" fontId="32" fillId="0" borderId="40" xfId="5" applyNumberFormat="1" applyFont="1" applyFill="1" applyBorder="1" applyAlignment="1">
      <alignment horizontal="left" vertical="top" wrapText="1"/>
    </xf>
    <xf numFmtId="49" fontId="32" fillId="0" borderId="40" xfId="5" applyNumberFormat="1" applyFont="1" applyFill="1" applyBorder="1" applyAlignment="1">
      <alignment horizontal="left" vertical="top" wrapText="1"/>
    </xf>
    <xf numFmtId="0" fontId="108" fillId="0" borderId="40" xfId="0" applyFont="1" applyBorder="1" applyAlignment="1">
      <alignment horizontal="left" vertical="top" wrapText="1"/>
    </xf>
    <xf numFmtId="0" fontId="109" fillId="0" borderId="40" xfId="0" applyFont="1" applyBorder="1" applyAlignment="1">
      <alignment horizontal="left" vertical="top" wrapText="1"/>
    </xf>
    <xf numFmtId="165" fontId="49" fillId="0" borderId="40" xfId="5" applyNumberFormat="1" applyFont="1" applyFill="1" applyBorder="1" applyAlignment="1">
      <alignment horizontal="right" vertical="top"/>
    </xf>
    <xf numFmtId="165" fontId="53" fillId="0" borderId="41" xfId="5" applyNumberFormat="1" applyFont="1" applyFill="1" applyBorder="1" applyAlignment="1">
      <alignment horizontal="right" vertical="top" wrapText="1"/>
    </xf>
    <xf numFmtId="0" fontId="32" fillId="0" borderId="38" xfId="1" applyFont="1" applyBorder="1" applyAlignment="1">
      <alignment horizontal="center" vertical="top"/>
    </xf>
    <xf numFmtId="0" fontId="15" fillId="0" borderId="38" xfId="1" applyFont="1" applyBorder="1" applyAlignment="1">
      <alignment horizontal="left" vertical="top" wrapText="1"/>
    </xf>
    <xf numFmtId="0" fontId="25" fillId="0" borderId="38" xfId="0" applyFont="1" applyBorder="1" applyAlignment="1">
      <alignment horizontal="right" vertical="top"/>
    </xf>
    <xf numFmtId="0" fontId="15" fillId="0" borderId="38" xfId="1" applyFont="1" applyBorder="1" applyAlignment="1">
      <alignment vertical="top"/>
    </xf>
    <xf numFmtId="3" fontId="15" fillId="0" borderId="38" xfId="0" applyNumberFormat="1" applyFont="1" applyBorder="1" applyAlignment="1">
      <alignment horizontal="right" vertical="top" wrapText="1"/>
    </xf>
    <xf numFmtId="0" fontId="15" fillId="0" borderId="38" xfId="1" applyFont="1" applyBorder="1" applyAlignment="1">
      <alignment vertical="top" wrapText="1"/>
    </xf>
    <xf numFmtId="3" fontId="24" fillId="4" borderId="38" xfId="0" applyNumberFormat="1" applyFont="1" applyFill="1" applyBorder="1" applyAlignment="1">
      <alignment horizontal="right" vertical="top" wrapText="1"/>
    </xf>
    <xf numFmtId="3" fontId="9" fillId="0" borderId="38" xfId="0" applyNumberFormat="1" applyFont="1" applyBorder="1" applyAlignment="1">
      <alignment horizontal="right" vertical="top" wrapText="1"/>
    </xf>
    <xf numFmtId="0" fontId="15" fillId="0" borderId="38" xfId="1" applyFont="1" applyBorder="1" applyAlignment="1">
      <alignment horizontal="left" vertical="top"/>
    </xf>
    <xf numFmtId="9" fontId="15" fillId="0" borderId="38" xfId="6" applyFont="1" applyFill="1" applyBorder="1" applyAlignment="1">
      <alignment horizontal="right" vertical="top" wrapText="1"/>
    </xf>
    <xf numFmtId="3" fontId="15" fillId="8" borderId="38" xfId="0" applyNumberFormat="1" applyFont="1" applyFill="1" applyBorder="1" applyAlignment="1">
      <alignment horizontal="right" vertical="top" wrapText="1"/>
    </xf>
    <xf numFmtId="0" fontId="1" fillId="0" borderId="38" xfId="0" applyFont="1" applyBorder="1" applyAlignment="1">
      <alignment horizontal="left" vertical="top"/>
    </xf>
    <xf numFmtId="9" fontId="32" fillId="0" borderId="38" xfId="6" applyFont="1" applyBorder="1" applyAlignment="1">
      <alignment horizontal="center" vertical="top"/>
    </xf>
    <xf numFmtId="0" fontId="15" fillId="0" borderId="38" xfId="0" applyFont="1" applyBorder="1" applyAlignment="1">
      <alignment vertical="top" wrapText="1"/>
    </xf>
    <xf numFmtId="4" fontId="15" fillId="0" borderId="38" xfId="0" applyNumberFormat="1" applyFont="1" applyBorder="1" applyAlignment="1">
      <alignment horizontal="right" vertical="top" wrapText="1"/>
    </xf>
    <xf numFmtId="0" fontId="6" fillId="0" borderId="38" xfId="1" applyFont="1" applyBorder="1" applyAlignment="1">
      <alignment horizontal="left" vertical="top"/>
    </xf>
    <xf numFmtId="165" fontId="15" fillId="0" borderId="38" xfId="5" applyNumberFormat="1" applyFont="1" applyBorder="1" applyAlignment="1">
      <alignment horizontal="right" vertical="top" wrapText="1"/>
    </xf>
    <xf numFmtId="4" fontId="9" fillId="0" borderId="38" xfId="0" applyNumberFormat="1" applyFont="1" applyBorder="1" applyAlignment="1">
      <alignment horizontal="right" vertical="top" wrapText="1"/>
    </xf>
    <xf numFmtId="0" fontId="32" fillId="0" borderId="38" xfId="1" applyFont="1" applyBorder="1" applyAlignment="1">
      <alignment horizontal="center" vertical="top" wrapText="1"/>
    </xf>
    <xf numFmtId="166" fontId="15" fillId="0" borderId="38" xfId="0" applyNumberFormat="1" applyFont="1" applyBorder="1" applyAlignment="1">
      <alignment horizontal="right" vertical="top" wrapText="1"/>
    </xf>
    <xf numFmtId="0" fontId="1" fillId="0" borderId="38" xfId="1" applyFont="1" applyBorder="1" applyAlignment="1">
      <alignment vertical="top" wrapText="1"/>
    </xf>
    <xf numFmtId="0" fontId="15" fillId="0" borderId="38" xfId="3" applyFont="1" applyBorder="1" applyAlignment="1">
      <alignment vertical="top" wrapText="1"/>
    </xf>
    <xf numFmtId="0" fontId="15" fillId="0" borderId="38" xfId="0" applyFont="1" applyBorder="1" applyAlignment="1">
      <alignment horizontal="left" vertical="top"/>
    </xf>
    <xf numFmtId="1" fontId="15" fillId="0" borderId="38" xfId="5" applyNumberFormat="1" applyFont="1" applyBorder="1" applyAlignment="1">
      <alignment horizontal="right" vertical="top" wrapText="1"/>
    </xf>
    <xf numFmtId="1" fontId="15" fillId="0" borderId="38" xfId="6" applyNumberFormat="1" applyFont="1" applyBorder="1" applyAlignment="1">
      <alignment horizontal="right" vertical="top" wrapText="1"/>
    </xf>
    <xf numFmtId="43" fontId="15" fillId="0" borderId="38" xfId="5" applyFont="1" applyBorder="1" applyAlignment="1">
      <alignment horizontal="right" vertical="top" wrapText="1"/>
    </xf>
    <xf numFmtId="43" fontId="32" fillId="0" borderId="41" xfId="5" applyFont="1" applyFill="1" applyBorder="1" applyAlignment="1">
      <alignment horizontal="left" vertical="top" wrapText="1"/>
    </xf>
    <xf numFmtId="43" fontId="9" fillId="0" borderId="43" xfId="5" applyFont="1" applyFill="1" applyBorder="1" applyAlignment="1">
      <alignment horizontal="right" vertical="top" wrapText="1"/>
    </xf>
    <xf numFmtId="0" fontId="32" fillId="0" borderId="43" xfId="1" applyFont="1" applyBorder="1" applyAlignment="1">
      <alignment horizontal="center" vertical="top"/>
    </xf>
    <xf numFmtId="9" fontId="15" fillId="0" borderId="43" xfId="6" applyFont="1" applyBorder="1" applyAlignment="1">
      <alignment horizontal="right" vertical="top" wrapText="1"/>
    </xf>
    <xf numFmtId="0" fontId="15" fillId="0" borderId="38" xfId="1" applyFont="1" applyBorder="1" applyAlignment="1">
      <alignment horizontal="left" vertical="top" wrapText="1" indent="1"/>
    </xf>
    <xf numFmtId="0" fontId="15" fillId="0" borderId="38" xfId="0" applyFont="1" applyBorder="1" applyAlignment="1">
      <alignment horizontal="left" vertical="top" indent="1"/>
    </xf>
    <xf numFmtId="0" fontId="1" fillId="0" borderId="38" xfId="0" applyFont="1" applyBorder="1" applyAlignment="1">
      <alignment horizontal="left" vertical="top" indent="1"/>
    </xf>
    <xf numFmtId="0" fontId="15" fillId="0" borderId="38" xfId="0" applyFont="1" applyBorder="1" applyAlignment="1">
      <alignment horizontal="left" vertical="top" wrapText="1" indent="1"/>
    </xf>
    <xf numFmtId="0" fontId="15" fillId="0" borderId="39" xfId="1" applyFont="1" applyBorder="1" applyAlignment="1">
      <alignment horizontal="left" vertical="top" wrapText="1"/>
    </xf>
    <xf numFmtId="0" fontId="24" fillId="0" borderId="42" xfId="0" applyFont="1" applyBorder="1" applyAlignment="1">
      <alignment vertical="center"/>
    </xf>
    <xf numFmtId="0" fontId="24" fillId="0" borderId="38" xfId="0" applyFont="1" applyBorder="1" applyAlignment="1">
      <alignment vertical="center"/>
    </xf>
    <xf numFmtId="0" fontId="6" fillId="0" borderId="38" xfId="0" applyFont="1" applyBorder="1" applyAlignment="1">
      <alignment horizontal="left" vertical="top" wrapText="1"/>
    </xf>
    <xf numFmtId="0" fontId="15" fillId="0" borderId="43" xfId="1" applyFont="1" applyBorder="1" applyAlignment="1">
      <alignment horizontal="left" vertical="top" wrapText="1" indent="1"/>
    </xf>
    <xf numFmtId="43" fontId="32" fillId="0" borderId="43" xfId="5" applyFont="1" applyFill="1" applyBorder="1" applyAlignment="1">
      <alignment horizontal="left" vertical="top" wrapText="1"/>
    </xf>
    <xf numFmtId="43" fontId="32" fillId="0" borderId="38" xfId="5" applyFont="1" applyFill="1" applyBorder="1" applyAlignment="1">
      <alignment horizontal="left" vertical="top" wrapText="1"/>
    </xf>
    <xf numFmtId="0" fontId="54" fillId="0" borderId="38" xfId="0" applyFont="1" applyBorder="1" applyAlignment="1">
      <alignment horizontal="left" vertical="top" wrapText="1"/>
    </xf>
    <xf numFmtId="167" fontId="15" fillId="0" borderId="38" xfId="5" applyNumberFormat="1" applyFont="1" applyBorder="1" applyAlignment="1">
      <alignment horizontal="right" vertical="top" wrapText="1"/>
    </xf>
    <xf numFmtId="0" fontId="9" fillId="0" borderId="43" xfId="0" applyFont="1" applyBorder="1" applyAlignment="1">
      <alignment horizontal="center" vertical="top"/>
    </xf>
    <xf numFmtId="0" fontId="9" fillId="0" borderId="38" xfId="0" applyFont="1" applyBorder="1" applyAlignment="1">
      <alignment horizontal="center" vertical="top"/>
    </xf>
    <xf numFmtId="0" fontId="9" fillId="0" borderId="39" xfId="0" applyFont="1" applyBorder="1" applyAlignment="1">
      <alignment horizontal="center" vertical="top"/>
    </xf>
    <xf numFmtId="0" fontId="10" fillId="0" borderId="0" xfId="0" applyFont="1" applyAlignment="1">
      <alignment vertical="center"/>
    </xf>
    <xf numFmtId="0" fontId="18" fillId="0" borderId="42" xfId="0" applyFont="1" applyBorder="1" applyAlignment="1">
      <alignment horizontal="left" vertical="top" wrapText="1"/>
    </xf>
    <xf numFmtId="0" fontId="18" fillId="0" borderId="44" xfId="0" applyFont="1" applyBorder="1" applyAlignment="1">
      <alignment horizontal="left" vertical="top" wrapText="1"/>
    </xf>
    <xf numFmtId="0" fontId="5" fillId="0" borderId="0" xfId="0" applyFont="1" applyAlignment="1">
      <alignment horizontal="center"/>
    </xf>
    <xf numFmtId="0" fontId="5" fillId="0" borderId="0" xfId="0" applyFont="1" applyAlignment="1">
      <alignment horizontal="center" vertical="center"/>
    </xf>
    <xf numFmtId="0" fontId="26" fillId="0" borderId="0" xfId="0" applyFont="1" applyAlignment="1">
      <alignment horizontal="center"/>
    </xf>
    <xf numFmtId="0" fontId="5" fillId="0" borderId="0" xfId="0" applyFont="1" applyAlignment="1">
      <alignment horizontal="right"/>
    </xf>
    <xf numFmtId="0" fontId="0" fillId="0" borderId="0" xfId="0" applyAlignment="1">
      <alignment horizontal="left" vertical="top" wrapText="1"/>
    </xf>
    <xf numFmtId="3" fontId="24" fillId="4" borderId="39" xfId="0" applyNumberFormat="1" applyFont="1" applyFill="1" applyBorder="1" applyAlignment="1">
      <alignment horizontal="right" vertical="top" wrapText="1"/>
    </xf>
    <xf numFmtId="9" fontId="24" fillId="4" borderId="38" xfId="6" applyFont="1" applyFill="1" applyBorder="1" applyAlignment="1">
      <alignment horizontal="right" vertical="top" wrapText="1"/>
    </xf>
    <xf numFmtId="4" fontId="24" fillId="4" borderId="38" xfId="0" applyNumberFormat="1" applyFont="1" applyFill="1" applyBorder="1" applyAlignment="1">
      <alignment horizontal="right" vertical="top" wrapText="1"/>
    </xf>
    <xf numFmtId="0" fontId="111" fillId="4" borderId="38" xfId="1" applyFont="1" applyFill="1" applyBorder="1" applyAlignment="1">
      <alignment horizontal="left" vertical="top"/>
    </xf>
    <xf numFmtId="165" fontId="24" fillId="4" borderId="38" xfId="5" applyNumberFormat="1" applyFont="1" applyFill="1" applyBorder="1" applyAlignment="1">
      <alignment horizontal="right" vertical="top" wrapText="1"/>
    </xf>
    <xf numFmtId="167" fontId="24" fillId="4" borderId="38" xfId="5" applyNumberFormat="1" applyFont="1" applyFill="1" applyBorder="1" applyAlignment="1">
      <alignment horizontal="right" vertical="top" wrapText="1"/>
    </xf>
    <xf numFmtId="0" fontId="112" fillId="0" borderId="0" xfId="0" applyFont="1" applyAlignment="1">
      <alignment horizontal="left"/>
    </xf>
    <xf numFmtId="0" fontId="21" fillId="7" borderId="12" xfId="0" applyFont="1" applyFill="1" applyBorder="1" applyAlignment="1">
      <alignment vertical="center"/>
    </xf>
    <xf numFmtId="0" fontId="21" fillId="7" borderId="0" xfId="0" applyFont="1" applyFill="1" applyAlignment="1">
      <alignment vertical="center"/>
    </xf>
    <xf numFmtId="0" fontId="21" fillId="0" borderId="0" xfId="0" applyFont="1" applyAlignment="1">
      <alignment vertical="center"/>
    </xf>
    <xf numFmtId="0" fontId="15" fillId="5" borderId="12" xfId="0" applyFont="1" applyFill="1" applyBorder="1" applyAlignment="1">
      <alignment vertical="center"/>
    </xf>
    <xf numFmtId="0" fontId="15" fillId="5" borderId="0" xfId="0" applyFont="1" applyFill="1" applyAlignment="1">
      <alignment vertical="center"/>
    </xf>
    <xf numFmtId="0" fontId="15" fillId="0" borderId="0" xfId="0" applyFont="1" applyAlignment="1">
      <alignment vertical="center"/>
    </xf>
    <xf numFmtId="0" fontId="15" fillId="6" borderId="0" xfId="0" applyFont="1" applyFill="1" applyAlignment="1">
      <alignment vertical="center"/>
    </xf>
    <xf numFmtId="0" fontId="15" fillId="0" borderId="0" xfId="0" applyFont="1" applyAlignment="1">
      <alignment horizontal="center" vertical="center"/>
    </xf>
    <xf numFmtId="0" fontId="20" fillId="66" borderId="38" xfId="0" applyFont="1" applyFill="1" applyBorder="1" applyAlignment="1">
      <alignment horizontal="right" vertical="center"/>
    </xf>
    <xf numFmtId="0" fontId="11" fillId="66" borderId="38" xfId="0" applyFont="1" applyFill="1" applyBorder="1" applyAlignment="1">
      <alignment horizontal="left" vertical="center"/>
    </xf>
    <xf numFmtId="0" fontId="31" fillId="66" borderId="38" xfId="0" applyFont="1" applyFill="1" applyBorder="1" applyAlignment="1">
      <alignment horizontal="center" vertical="center"/>
    </xf>
    <xf numFmtId="0" fontId="31" fillId="66" borderId="38" xfId="0" applyFont="1" applyFill="1" applyBorder="1" applyAlignment="1">
      <alignment horizontal="right" vertical="center" wrapText="1"/>
    </xf>
    <xf numFmtId="165" fontId="52" fillId="66" borderId="38" xfId="5" applyNumberFormat="1" applyFont="1" applyFill="1" applyBorder="1" applyAlignment="1">
      <alignment horizontal="center" vertical="center" wrapText="1"/>
    </xf>
    <xf numFmtId="0" fontId="37" fillId="66" borderId="38" xfId="0" applyFont="1" applyFill="1" applyBorder="1" applyAlignment="1">
      <alignment horizontal="center" vertical="center" wrapText="1"/>
    </xf>
    <xf numFmtId="0" fontId="14" fillId="66" borderId="38" xfId="0" applyFont="1" applyFill="1" applyBorder="1" applyAlignment="1">
      <alignment horizontal="right" vertical="center"/>
    </xf>
    <xf numFmtId="0" fontId="19" fillId="67" borderId="38" xfId="0" applyFont="1" applyFill="1" applyBorder="1" applyAlignment="1">
      <alignment horizontal="center" vertical="center"/>
    </xf>
    <xf numFmtId="0" fontId="11" fillId="67" borderId="38" xfId="0" applyFont="1" applyFill="1" applyBorder="1" applyAlignment="1">
      <alignment vertical="center"/>
    </xf>
    <xf numFmtId="0" fontId="31" fillId="67" borderId="38" xfId="0" applyFont="1" applyFill="1" applyBorder="1" applyAlignment="1">
      <alignment horizontal="center" vertical="center"/>
    </xf>
    <xf numFmtId="0" fontId="31" fillId="67" borderId="38" xfId="0" applyFont="1" applyFill="1" applyBorder="1" applyAlignment="1">
      <alignment horizontal="right" vertical="center"/>
    </xf>
    <xf numFmtId="0" fontId="31" fillId="67" borderId="38" xfId="0" applyFont="1" applyFill="1" applyBorder="1" applyAlignment="1">
      <alignment horizontal="right" vertical="center" wrapText="1"/>
    </xf>
    <xf numFmtId="165" fontId="52" fillId="67" borderId="38" xfId="5" applyNumberFormat="1" applyFont="1" applyFill="1" applyBorder="1" applyAlignment="1">
      <alignment horizontal="right" vertical="center" wrapText="1"/>
    </xf>
    <xf numFmtId="0" fontId="37" fillId="67" borderId="38" xfId="0" applyFont="1" applyFill="1" applyBorder="1" applyAlignment="1">
      <alignment horizontal="left" vertical="center" wrapText="1"/>
    </xf>
    <xf numFmtId="0" fontId="14" fillId="67" borderId="38" xfId="0" applyFont="1" applyFill="1" applyBorder="1" applyAlignment="1">
      <alignment horizontal="right" vertical="center"/>
    </xf>
    <xf numFmtId="0" fontId="31" fillId="66" borderId="38" xfId="0" applyFont="1" applyFill="1" applyBorder="1" applyAlignment="1">
      <alignment horizontal="right" vertical="center"/>
    </xf>
    <xf numFmtId="3" fontId="24" fillId="69" borderId="38" xfId="0" applyNumberFormat="1" applyFont="1" applyFill="1" applyBorder="1" applyAlignment="1">
      <alignment horizontal="right" vertical="top" wrapText="1"/>
    </xf>
    <xf numFmtId="3" fontId="24" fillId="69" borderId="39" xfId="0" applyNumberFormat="1" applyFont="1" applyFill="1" applyBorder="1" applyAlignment="1">
      <alignment horizontal="right" vertical="top" wrapText="1"/>
    </xf>
    <xf numFmtId="0" fontId="111" fillId="0" borderId="0" xfId="0" applyFont="1" applyAlignment="1">
      <alignment horizontal="right" vertical="top"/>
    </xf>
    <xf numFmtId="0" fontId="8" fillId="0" borderId="0" xfId="0" applyFont="1" applyAlignment="1">
      <alignment vertical="top" wrapText="1"/>
    </xf>
    <xf numFmtId="0" fontId="37" fillId="66" borderId="38" xfId="0" applyFont="1" applyFill="1" applyBorder="1" applyAlignment="1">
      <alignment horizontal="right" vertical="center"/>
    </xf>
    <xf numFmtId="0" fontId="111" fillId="0" borderId="0" xfId="0" applyFont="1" applyAlignment="1">
      <alignment horizontal="left" vertical="top" wrapText="1"/>
    </xf>
    <xf numFmtId="0" fontId="15" fillId="0" borderId="38" xfId="0" applyFont="1" applyBorder="1" applyAlignment="1">
      <alignment vertical="center"/>
    </xf>
    <xf numFmtId="0" fontId="6" fillId="0" borderId="0" xfId="0" applyFont="1" applyAlignment="1">
      <alignment horizontal="center" vertical="center"/>
    </xf>
    <xf numFmtId="0" fontId="1" fillId="0" borderId="0" xfId="0" applyFont="1" applyAlignment="1">
      <alignment vertical="center"/>
    </xf>
    <xf numFmtId="0" fontId="11" fillId="65" borderId="39" xfId="0" applyFont="1" applyFill="1" applyBorder="1" applyAlignment="1">
      <alignment horizontal="left" vertical="center"/>
    </xf>
    <xf numFmtId="0" fontId="31" fillId="65" borderId="39" xfId="0" applyFont="1" applyFill="1" applyBorder="1" applyAlignment="1">
      <alignment horizontal="center" vertical="center"/>
    </xf>
    <xf numFmtId="0" fontId="31" fillId="65" borderId="39" xfId="0" applyFont="1" applyFill="1" applyBorder="1" applyAlignment="1">
      <alignment horizontal="right" vertical="center"/>
    </xf>
    <xf numFmtId="0" fontId="37" fillId="65" borderId="39" xfId="0" applyFont="1" applyFill="1" applyBorder="1" applyAlignment="1">
      <alignment horizontal="right" vertical="center"/>
    </xf>
    <xf numFmtId="165" fontId="110" fillId="65" borderId="39" xfId="5" applyNumberFormat="1" applyFont="1" applyFill="1" applyBorder="1" applyAlignment="1">
      <alignment horizontal="center" vertical="center"/>
    </xf>
    <xf numFmtId="0" fontId="31" fillId="65" borderId="39" xfId="0" applyFont="1" applyFill="1" applyBorder="1" applyAlignment="1">
      <alignment horizontal="center" vertical="center" wrapText="1"/>
    </xf>
    <xf numFmtId="0" fontId="15" fillId="0" borderId="39" xfId="1" applyFont="1" applyBorder="1" applyAlignment="1">
      <alignment horizontal="left" vertical="top" wrapText="1" indent="1"/>
    </xf>
    <xf numFmtId="0" fontId="32" fillId="0" borderId="41" xfId="0" applyFont="1" applyBorder="1" applyAlignment="1">
      <alignment horizontal="left" vertical="top" wrapText="1"/>
    </xf>
    <xf numFmtId="0" fontId="20" fillId="65" borderId="39" xfId="0" applyFont="1" applyFill="1" applyBorder="1" applyAlignment="1">
      <alignment horizontal="right" vertical="center"/>
    </xf>
    <xf numFmtId="0" fontId="54" fillId="0" borderId="41" xfId="0" applyFont="1" applyBorder="1" applyAlignment="1">
      <alignment horizontal="left" vertical="top" wrapText="1"/>
    </xf>
    <xf numFmtId="0" fontId="9" fillId="0" borderId="45" xfId="0" applyFont="1" applyBorder="1" applyAlignment="1">
      <alignment horizontal="center" vertical="top"/>
    </xf>
    <xf numFmtId="0" fontId="114" fillId="0" borderId="45" xfId="0" applyFont="1" applyBorder="1" applyAlignment="1">
      <alignment vertical="top"/>
    </xf>
    <xf numFmtId="0" fontId="32" fillId="0" borderId="45" xfId="1" applyFont="1" applyBorder="1" applyAlignment="1">
      <alignment horizontal="center" vertical="top"/>
    </xf>
    <xf numFmtId="3" fontId="15" fillId="0" borderId="45" xfId="0" applyNumberFormat="1" applyFont="1" applyBorder="1" applyAlignment="1">
      <alignment horizontal="right" vertical="top" wrapText="1"/>
    </xf>
    <xf numFmtId="3" fontId="24" fillId="4" borderId="45" xfId="0" applyNumberFormat="1" applyFont="1" applyFill="1" applyBorder="1" applyAlignment="1">
      <alignment horizontal="right" vertical="top" wrapText="1"/>
    </xf>
    <xf numFmtId="43" fontId="9" fillId="0" borderId="45" xfId="5" applyFont="1" applyFill="1" applyBorder="1" applyAlignment="1">
      <alignment horizontal="right" vertical="top" wrapText="1"/>
    </xf>
    <xf numFmtId="165" fontId="53" fillId="0" borderId="46" xfId="5" applyNumberFormat="1" applyFont="1" applyFill="1" applyBorder="1" applyAlignment="1">
      <alignment horizontal="right" vertical="top" wrapText="1"/>
    </xf>
    <xf numFmtId="0" fontId="32" fillId="0" borderId="46" xfId="0" applyFont="1" applyBorder="1" applyAlignment="1">
      <alignment horizontal="left" vertical="top" wrapText="1"/>
    </xf>
    <xf numFmtId="0" fontId="18" fillId="0" borderId="47" xfId="0" applyFont="1" applyBorder="1" applyAlignment="1">
      <alignment horizontal="left" vertical="top" wrapText="1"/>
    </xf>
    <xf numFmtId="0" fontId="50" fillId="0" borderId="45" xfId="1" applyFont="1" applyBorder="1" applyAlignment="1">
      <alignment horizontal="center" vertical="top"/>
    </xf>
    <xf numFmtId="3" fontId="24" fillId="0" borderId="45" xfId="0" applyNumberFormat="1" applyFont="1" applyBorder="1" applyAlignment="1">
      <alignment horizontal="right" vertical="top" wrapText="1"/>
    </xf>
    <xf numFmtId="0" fontId="54" fillId="0" borderId="46" xfId="0" applyFont="1" applyBorder="1" applyAlignment="1">
      <alignment horizontal="left" vertical="top" wrapText="1"/>
    </xf>
    <xf numFmtId="0" fontId="19" fillId="68" borderId="0" xfId="0" applyFont="1" applyFill="1" applyAlignment="1">
      <alignment horizontal="center" vertical="center"/>
    </xf>
    <xf numFmtId="0" fontId="11" fillId="68" borderId="0" xfId="0" applyFont="1" applyFill="1" applyAlignment="1">
      <alignment vertical="center"/>
    </xf>
    <xf numFmtId="0" fontId="14" fillId="68" borderId="0" xfId="0" applyFont="1" applyFill="1" applyAlignment="1">
      <alignment horizontal="center" vertical="center"/>
    </xf>
    <xf numFmtId="0" fontId="37" fillId="68" borderId="0" xfId="0" applyFont="1" applyFill="1" applyAlignment="1">
      <alignment horizontal="right" vertical="center"/>
    </xf>
    <xf numFmtId="0" fontId="23" fillId="68" borderId="0" xfId="0" applyFont="1" applyFill="1" applyAlignment="1">
      <alignment horizontal="right" vertical="center"/>
    </xf>
    <xf numFmtId="165" fontId="52" fillId="68" borderId="0" xfId="5" applyNumberFormat="1" applyFont="1" applyFill="1" applyBorder="1" applyAlignment="1">
      <alignment horizontal="right" vertical="center"/>
    </xf>
    <xf numFmtId="0" fontId="37" fillId="68" borderId="0" xfId="0" applyFont="1" applyFill="1" applyAlignment="1">
      <alignment horizontal="left" vertical="center" wrapText="1"/>
    </xf>
    <xf numFmtId="0" fontId="23" fillId="68" borderId="0" xfId="0" applyFont="1" applyFill="1" applyAlignment="1">
      <alignment horizontal="left" vertical="center" wrapText="1"/>
    </xf>
    <xf numFmtId="0" fontId="9" fillId="0" borderId="48" xfId="0" applyFont="1" applyBorder="1" applyAlignment="1">
      <alignment horizontal="center" vertical="top"/>
    </xf>
    <xf numFmtId="0" fontId="114" fillId="0" borderId="48" xfId="0" applyFont="1" applyBorder="1" applyAlignment="1">
      <alignment vertical="top"/>
    </xf>
    <xf numFmtId="0" fontId="32" fillId="0" borderId="48" xfId="0" applyFont="1" applyBorder="1" applyAlignment="1">
      <alignment horizontal="center" vertical="top"/>
    </xf>
    <xf numFmtId="0" fontId="32" fillId="0" borderId="48" xfId="0" applyFont="1" applyBorder="1" applyAlignment="1">
      <alignment horizontal="right" vertical="top"/>
    </xf>
    <xf numFmtId="0" fontId="50" fillId="69" borderId="48" xfId="0" applyFont="1" applyFill="1" applyBorder="1" applyAlignment="1">
      <alignment horizontal="right" vertical="top"/>
    </xf>
    <xf numFmtId="0" fontId="25" fillId="0" borderId="48" xfId="0" applyFont="1" applyBorder="1" applyAlignment="1">
      <alignment horizontal="right" vertical="top"/>
    </xf>
    <xf numFmtId="165" fontId="49" fillId="0" borderId="49" xfId="5" applyNumberFormat="1" applyFont="1" applyBorder="1" applyAlignment="1">
      <alignment horizontal="right" vertical="top"/>
    </xf>
    <xf numFmtId="0" fontId="32" fillId="0" borderId="49" xfId="0" applyFont="1" applyBorder="1" applyAlignment="1">
      <alignment horizontal="left" vertical="top" wrapText="1"/>
    </xf>
    <xf numFmtId="0" fontId="22" fillId="0" borderId="50" xfId="0" applyFont="1" applyBorder="1" applyAlignment="1">
      <alignment horizontal="left" vertical="top" wrapText="1"/>
    </xf>
    <xf numFmtId="0" fontId="9" fillId="0" borderId="51" xfId="0" applyFont="1" applyBorder="1" applyAlignment="1">
      <alignment horizontal="center" vertical="top"/>
    </xf>
    <xf numFmtId="0" fontId="7" fillId="0" borderId="51" xfId="0" applyFont="1" applyBorder="1" applyAlignment="1">
      <alignment vertical="top"/>
    </xf>
    <xf numFmtId="0" fontId="15" fillId="0" borderId="51" xfId="3" applyFont="1" applyBorder="1" applyAlignment="1">
      <alignment horizontal="left" vertical="top" wrapText="1"/>
    </xf>
    <xf numFmtId="3" fontId="15" fillId="0" borderId="51" xfId="0" applyNumberFormat="1" applyFont="1" applyBorder="1" applyAlignment="1">
      <alignment horizontal="right" vertical="top" wrapText="1"/>
    </xf>
    <xf numFmtId="3" fontId="24" fillId="4" borderId="51" xfId="0" applyNumberFormat="1" applyFont="1" applyFill="1" applyBorder="1" applyAlignment="1">
      <alignment horizontal="right" vertical="top" wrapText="1"/>
    </xf>
    <xf numFmtId="3" fontId="9" fillId="0" borderId="51" xfId="0" applyNumberFormat="1" applyFont="1" applyBorder="1" applyAlignment="1">
      <alignment horizontal="right" vertical="top" wrapText="1"/>
    </xf>
    <xf numFmtId="165" fontId="53" fillId="0" borderId="52" xfId="5" applyNumberFormat="1" applyFont="1" applyFill="1" applyBorder="1" applyAlignment="1">
      <alignment horizontal="right" vertical="top" wrapText="1"/>
    </xf>
    <xf numFmtId="43" fontId="32" fillId="0" borderId="52" xfId="5" applyFont="1" applyFill="1" applyBorder="1" applyAlignment="1">
      <alignment horizontal="left" vertical="top" wrapText="1"/>
    </xf>
    <xf numFmtId="0" fontId="18" fillId="0" borderId="53" xfId="0" applyFont="1" applyBorder="1" applyAlignment="1">
      <alignment horizontal="left" vertical="top" wrapText="1"/>
    </xf>
    <xf numFmtId="0" fontId="9" fillId="0" borderId="0" xfId="0" applyFont="1" applyAlignment="1">
      <alignment horizontal="center" vertical="top"/>
    </xf>
    <xf numFmtId="0" fontId="15" fillId="0" borderId="0" xfId="1" applyFont="1" applyAlignment="1">
      <alignment vertical="top" wrapText="1"/>
    </xf>
    <xf numFmtId="0" fontId="32" fillId="0" borderId="0" xfId="1" applyFont="1" applyAlignment="1">
      <alignment horizontal="center" vertical="top"/>
    </xf>
    <xf numFmtId="9" fontId="15" fillId="0" borderId="0" xfId="6" applyFont="1" applyBorder="1" applyAlignment="1">
      <alignment horizontal="right" vertical="top" wrapText="1"/>
    </xf>
    <xf numFmtId="9" fontId="15" fillId="0" borderId="0" xfId="6" applyFont="1" applyFill="1" applyBorder="1" applyAlignment="1">
      <alignment horizontal="right" vertical="top" wrapText="1"/>
    </xf>
    <xf numFmtId="9" fontId="24" fillId="4" borderId="0" xfId="6" applyFont="1" applyFill="1" applyBorder="1" applyAlignment="1">
      <alignment horizontal="right" vertical="top" wrapText="1"/>
    </xf>
    <xf numFmtId="43" fontId="9" fillId="0" borderId="0" xfId="5" applyFont="1" applyFill="1" applyBorder="1" applyAlignment="1">
      <alignment horizontal="right" vertical="top" wrapText="1"/>
    </xf>
    <xf numFmtId="165" fontId="53" fillId="0" borderId="54" xfId="5" applyNumberFormat="1" applyFont="1" applyFill="1" applyBorder="1" applyAlignment="1">
      <alignment horizontal="right" vertical="top" wrapText="1"/>
    </xf>
    <xf numFmtId="43" fontId="32" fillId="0" borderId="54" xfId="5" applyFont="1" applyFill="1" applyBorder="1" applyAlignment="1">
      <alignment horizontal="left" vertical="top" wrapText="1"/>
    </xf>
    <xf numFmtId="0" fontId="18" fillId="0" borderId="55" xfId="0" applyFont="1" applyBorder="1" applyAlignment="1">
      <alignment horizontal="left" vertical="top" wrapText="1"/>
    </xf>
    <xf numFmtId="0" fontId="114" fillId="0" borderId="51" xfId="0" applyFont="1" applyBorder="1" applyAlignment="1">
      <alignment vertical="top"/>
    </xf>
    <xf numFmtId="0" fontId="50" fillId="0" borderId="51" xfId="1" applyFont="1" applyBorder="1" applyAlignment="1">
      <alignment horizontal="center" vertical="top"/>
    </xf>
    <xf numFmtId="3" fontId="24" fillId="0" borderId="51" xfId="0" applyNumberFormat="1" applyFont="1" applyBorder="1" applyAlignment="1">
      <alignment horizontal="right" vertical="top" wrapText="1"/>
    </xf>
    <xf numFmtId="43" fontId="9" fillId="0" borderId="51" xfId="5" applyFont="1" applyFill="1" applyBorder="1" applyAlignment="1">
      <alignment horizontal="right" vertical="top" wrapText="1"/>
    </xf>
    <xf numFmtId="0" fontId="54" fillId="0" borderId="52" xfId="0" applyFont="1" applyBorder="1" applyAlignment="1">
      <alignment horizontal="left" vertical="top" wrapText="1"/>
    </xf>
    <xf numFmtId="43" fontId="18" fillId="0" borderId="39" xfId="5" applyFont="1" applyFill="1" applyBorder="1" applyAlignment="1">
      <alignment horizontal="right" vertical="top" wrapText="1"/>
    </xf>
    <xf numFmtId="49" fontId="32" fillId="0" borderId="41" xfId="5" applyNumberFormat="1" applyFont="1" applyFill="1" applyBorder="1" applyAlignment="1">
      <alignment horizontal="left" vertical="top" wrapText="1"/>
    </xf>
    <xf numFmtId="0" fontId="113" fillId="0" borderId="51" xfId="0" applyFont="1" applyBorder="1" applyAlignment="1">
      <alignment vertical="top"/>
    </xf>
    <xf numFmtId="0" fontId="32" fillId="0" borderId="51" xfId="0" applyFont="1" applyBorder="1" applyAlignment="1">
      <alignment horizontal="center" vertical="top"/>
    </xf>
    <xf numFmtId="10" fontId="15" fillId="0" borderId="51" xfId="6" applyNumberFormat="1" applyFont="1" applyBorder="1" applyAlignment="1">
      <alignment horizontal="right" vertical="top" wrapText="1"/>
    </xf>
    <xf numFmtId="10" fontId="24" fillId="4" borderId="51" xfId="6" applyNumberFormat="1" applyFont="1" applyFill="1" applyBorder="1" applyAlignment="1">
      <alignment horizontal="right" vertical="top" wrapText="1"/>
    </xf>
    <xf numFmtId="0" fontId="22" fillId="0" borderId="53" xfId="0" applyFont="1" applyBorder="1" applyAlignment="1">
      <alignment horizontal="left" vertical="top" wrapText="1"/>
    </xf>
    <xf numFmtId="9" fontId="15" fillId="0" borderId="39" xfId="6" applyFont="1" applyFill="1" applyBorder="1" applyAlignment="1">
      <alignment horizontal="right" vertical="top" wrapText="1"/>
    </xf>
    <xf numFmtId="9" fontId="24" fillId="4" borderId="39" xfId="6" applyFont="1" applyFill="1" applyBorder="1" applyAlignment="1">
      <alignment horizontal="right" vertical="top" wrapText="1"/>
    </xf>
    <xf numFmtId="0" fontId="6" fillId="0" borderId="41" xfId="0" applyFont="1" applyBorder="1" applyAlignment="1">
      <alignment horizontal="left" vertical="top" wrapText="1"/>
    </xf>
    <xf numFmtId="9" fontId="32" fillId="0" borderId="51" xfId="6" applyFont="1" applyBorder="1" applyAlignment="1">
      <alignment horizontal="center" vertical="top"/>
    </xf>
    <xf numFmtId="9" fontId="50" fillId="4" borderId="51" xfId="6" applyFont="1" applyFill="1" applyBorder="1" applyAlignment="1">
      <alignment horizontal="center" vertical="top"/>
    </xf>
    <xf numFmtId="0" fontId="25" fillId="0" borderId="51" xfId="0" applyFont="1" applyBorder="1" applyAlignment="1">
      <alignment horizontal="right" vertical="top"/>
    </xf>
    <xf numFmtId="165" fontId="49" fillId="0" borderId="52" xfId="5" applyNumberFormat="1" applyFont="1" applyFill="1" applyBorder="1" applyAlignment="1">
      <alignment horizontal="right" vertical="top"/>
    </xf>
    <xf numFmtId="0" fontId="6" fillId="0" borderId="52" xfId="0" applyFont="1" applyBorder="1" applyAlignment="1">
      <alignment horizontal="left" vertical="top" wrapText="1"/>
    </xf>
    <xf numFmtId="0" fontId="15" fillId="0" borderId="0" xfId="0" applyFont="1" applyAlignment="1">
      <alignment horizontal="left" vertical="top" wrapText="1" indent="1"/>
    </xf>
    <xf numFmtId="0" fontId="32" fillId="0" borderId="0" xfId="0" applyFont="1" applyAlignment="1">
      <alignment horizontal="center" vertical="top"/>
    </xf>
    <xf numFmtId="9" fontId="32" fillId="0" borderId="0" xfId="6" applyFont="1" applyBorder="1" applyAlignment="1">
      <alignment horizontal="center" vertical="top"/>
    </xf>
    <xf numFmtId="0" fontId="25" fillId="0" borderId="0" xfId="0" applyFont="1" applyAlignment="1">
      <alignment horizontal="right" vertical="top"/>
    </xf>
    <xf numFmtId="165" fontId="49" fillId="0" borderId="54" xfId="5" applyNumberFormat="1" applyFont="1" applyFill="1" applyBorder="1" applyAlignment="1">
      <alignment horizontal="right" vertical="top"/>
    </xf>
    <xf numFmtId="0" fontId="114" fillId="0" borderId="51" xfId="1" applyFont="1" applyBorder="1" applyAlignment="1">
      <alignment vertical="top" wrapText="1"/>
    </xf>
    <xf numFmtId="0" fontId="50" fillId="4" borderId="51" xfId="0" applyFont="1" applyFill="1" applyBorder="1" applyAlignment="1">
      <alignment horizontal="center" vertical="top"/>
    </xf>
    <xf numFmtId="0" fontId="15" fillId="0" borderId="39" xfId="1" applyFont="1" applyBorder="1" applyAlignment="1">
      <alignment horizontal="left" vertical="top"/>
    </xf>
    <xf numFmtId="0" fontId="32" fillId="0" borderId="39" xfId="0" applyFont="1" applyBorder="1" applyAlignment="1">
      <alignment horizontal="center" vertical="top"/>
    </xf>
    <xf numFmtId="4" fontId="15" fillId="0" borderId="39" xfId="0" applyNumberFormat="1" applyFont="1" applyBorder="1" applyAlignment="1">
      <alignment horizontal="right" vertical="top" wrapText="1"/>
    </xf>
    <xf numFmtId="4" fontId="24" fillId="4" borderId="39" xfId="0" applyNumberFormat="1" applyFont="1" applyFill="1" applyBorder="1" applyAlignment="1">
      <alignment horizontal="right" vertical="top" wrapText="1"/>
    </xf>
    <xf numFmtId="0" fontId="1" fillId="0" borderId="41" xfId="1" applyFont="1" applyBorder="1" applyAlignment="1">
      <alignment horizontal="left" vertical="top" wrapText="1"/>
    </xf>
    <xf numFmtId="0" fontId="32" fillId="0" borderId="51" xfId="1" applyFont="1" applyBorder="1" applyAlignment="1">
      <alignment horizontal="center" vertical="top"/>
    </xf>
    <xf numFmtId="0" fontId="50" fillId="4" borderId="51" xfId="1" applyFont="1" applyFill="1" applyBorder="1" applyAlignment="1">
      <alignment horizontal="center" vertical="top"/>
    </xf>
    <xf numFmtId="0" fontId="25" fillId="0" borderId="51" xfId="1" applyFont="1" applyBorder="1" applyAlignment="1">
      <alignment horizontal="right" vertical="top"/>
    </xf>
    <xf numFmtId="0" fontId="32" fillId="0" borderId="52" xfId="1" applyFont="1" applyBorder="1" applyAlignment="1">
      <alignment horizontal="left" vertical="top" wrapText="1"/>
    </xf>
    <xf numFmtId="0" fontId="2" fillId="0" borderId="53" xfId="1" applyBorder="1" applyAlignment="1">
      <alignment vertical="top"/>
    </xf>
    <xf numFmtId="0" fontId="114" fillId="0" borderId="0" xfId="1" applyFont="1" applyAlignment="1">
      <alignment vertical="top" wrapText="1"/>
    </xf>
    <xf numFmtId="0" fontId="9" fillId="0" borderId="51" xfId="1" applyFont="1" applyBorder="1" applyAlignment="1">
      <alignment vertical="top" wrapText="1"/>
    </xf>
    <xf numFmtId="0" fontId="8" fillId="0" borderId="0" xfId="0" applyFont="1" applyAlignment="1">
      <alignment horizontal="center" vertical="top"/>
    </xf>
    <xf numFmtId="0" fontId="18" fillId="0" borderId="0" xfId="0" applyFont="1" applyAlignment="1">
      <alignment horizontal="right" vertical="top"/>
    </xf>
    <xf numFmtId="165" fontId="53" fillId="0" borderId="0" xfId="5" applyNumberFormat="1" applyFont="1" applyFill="1" applyAlignment="1">
      <alignment horizontal="right" vertical="top"/>
    </xf>
    <xf numFmtId="165" fontId="108" fillId="0" borderId="0" xfId="5" applyNumberFormat="1" applyFont="1" applyFill="1" applyAlignment="1">
      <alignment horizontal="left" vertical="top" wrapText="1"/>
    </xf>
    <xf numFmtId="0" fontId="114" fillId="70" borderId="51" xfId="1" applyFont="1" applyFill="1" applyBorder="1" applyAlignment="1">
      <alignment vertical="top" wrapText="1"/>
    </xf>
    <xf numFmtId="4" fontId="24" fillId="70" borderId="38" xfId="0" applyNumberFormat="1" applyFont="1" applyFill="1" applyBorder="1" applyAlignment="1">
      <alignment horizontal="right" vertical="top" wrapText="1"/>
    </xf>
    <xf numFmtId="3" fontId="24" fillId="70" borderId="38" xfId="0" applyNumberFormat="1" applyFont="1" applyFill="1" applyBorder="1" applyAlignment="1">
      <alignment horizontal="right" vertical="top" wrapText="1"/>
    </xf>
    <xf numFmtId="9" fontId="24" fillId="70" borderId="38" xfId="6" applyFont="1" applyFill="1" applyBorder="1" applyAlignment="1">
      <alignment horizontal="right" vertical="top" wrapText="1"/>
    </xf>
    <xf numFmtId="1" fontId="24" fillId="70" borderId="38" xfId="5" applyNumberFormat="1" applyFont="1" applyFill="1" applyBorder="1" applyAlignment="1">
      <alignment horizontal="right" vertical="top" wrapText="1"/>
    </xf>
    <xf numFmtId="1" fontId="24" fillId="70" borderId="38" xfId="6" applyNumberFormat="1" applyFont="1" applyFill="1" applyBorder="1" applyAlignment="1">
      <alignment horizontal="right" vertical="top" wrapText="1"/>
    </xf>
    <xf numFmtId="9" fontId="24" fillId="70" borderId="43" xfId="6" applyFont="1" applyFill="1" applyBorder="1" applyAlignment="1">
      <alignment horizontal="right" vertical="top" wrapText="1"/>
    </xf>
    <xf numFmtId="9" fontId="24" fillId="71" borderId="38" xfId="6" applyFont="1" applyFill="1" applyBorder="1" applyAlignment="1">
      <alignment horizontal="right" vertical="top" wrapText="1"/>
    </xf>
    <xf numFmtId="0" fontId="37" fillId="67" borderId="39" xfId="0" applyFont="1" applyFill="1" applyBorder="1" applyAlignment="1">
      <alignment horizontal="right" vertical="center"/>
    </xf>
    <xf numFmtId="9" fontId="24" fillId="71" borderId="51" xfId="6" applyFont="1" applyFill="1" applyBorder="1" applyAlignment="1">
      <alignment horizontal="right" vertical="top" wrapText="1"/>
    </xf>
    <xf numFmtId="0" fontId="18" fillId="0" borderId="38" xfId="0" applyFont="1" applyBorder="1" applyAlignment="1">
      <alignment horizontal="left" vertical="top" wrapText="1"/>
    </xf>
    <xf numFmtId="0" fontId="114" fillId="0" borderId="56" xfId="1" applyFont="1" applyBorder="1" applyAlignment="1">
      <alignment vertical="top" wrapText="1"/>
    </xf>
    <xf numFmtId="43" fontId="32" fillId="0" borderId="57" xfId="5" applyFont="1" applyFill="1" applyBorder="1" applyAlignment="1">
      <alignment horizontal="left" vertical="top" wrapText="1"/>
    </xf>
    <xf numFmtId="0" fontId="54" fillId="0" borderId="57" xfId="0" applyFont="1" applyBorder="1" applyAlignment="1">
      <alignment horizontal="left" vertical="top" wrapText="1"/>
    </xf>
    <xf numFmtId="43" fontId="54" fillId="0" borderId="57" xfId="5" applyFont="1" applyFill="1" applyBorder="1" applyAlignment="1">
      <alignment horizontal="left" vertical="top" wrapText="1"/>
    </xf>
    <xf numFmtId="165" fontId="53" fillId="0" borderId="57" xfId="5" applyNumberFormat="1" applyFont="1" applyFill="1" applyBorder="1" applyAlignment="1">
      <alignment horizontal="right" vertical="top" wrapText="1"/>
    </xf>
    <xf numFmtId="43" fontId="9" fillId="0" borderId="57" xfId="5" applyFont="1" applyFill="1" applyBorder="1" applyAlignment="1">
      <alignment horizontal="right" vertical="top" wrapText="1"/>
    </xf>
    <xf numFmtId="0" fontId="114" fillId="0" borderId="58" xfId="1" applyFont="1" applyBorder="1" applyAlignment="1">
      <alignment vertical="top" wrapText="1"/>
    </xf>
    <xf numFmtId="0" fontId="114" fillId="0" borderId="59" xfId="1" applyFont="1" applyBorder="1" applyAlignment="1">
      <alignment vertical="top" wrapText="1"/>
    </xf>
    <xf numFmtId="0" fontId="18" fillId="0" borderId="60" xfId="0" applyFont="1" applyBorder="1" applyAlignment="1">
      <alignment horizontal="left" vertical="top" wrapText="1"/>
    </xf>
    <xf numFmtId="0" fontId="9" fillId="0" borderId="58" xfId="1" applyFont="1" applyBorder="1" applyAlignment="1">
      <alignment vertical="top" wrapText="1"/>
    </xf>
    <xf numFmtId="0" fontId="18" fillId="0" borderId="61" xfId="0" applyFont="1" applyBorder="1" applyAlignment="1">
      <alignment horizontal="left" vertical="top" wrapText="1"/>
    </xf>
    <xf numFmtId="0" fontId="54" fillId="0" borderId="39" xfId="0" applyFont="1" applyBorder="1" applyAlignment="1">
      <alignment horizontal="left" vertical="top" wrapText="1"/>
    </xf>
    <xf numFmtId="0" fontId="54" fillId="0" borderId="51" xfId="0" applyFont="1" applyBorder="1" applyAlignment="1">
      <alignment horizontal="left" vertical="top" wrapText="1"/>
    </xf>
    <xf numFmtId="0" fontId="22" fillId="0" borderId="38" xfId="0" applyFont="1" applyBorder="1" applyAlignment="1">
      <alignment horizontal="left" vertical="top" wrapText="1"/>
    </xf>
    <xf numFmtId="3" fontId="32" fillId="0" borderId="38" xfId="0" applyNumberFormat="1" applyFont="1" applyBorder="1" applyAlignment="1">
      <alignment horizontal="left" vertical="top" wrapText="1"/>
    </xf>
    <xf numFmtId="0" fontId="32" fillId="0" borderId="38" xfId="0" applyFont="1" applyBorder="1" applyAlignment="1">
      <alignment horizontal="left" vertical="top" wrapText="1"/>
    </xf>
    <xf numFmtId="0" fontId="1" fillId="0" borderId="38" xfId="1" applyFont="1" applyBorder="1" applyAlignment="1">
      <alignment horizontal="left" vertical="top" wrapText="1"/>
    </xf>
    <xf numFmtId="165" fontId="53" fillId="0" borderId="62" xfId="5" applyNumberFormat="1" applyFont="1" applyFill="1" applyBorder="1" applyAlignment="1">
      <alignment horizontal="right" vertical="top" wrapText="1"/>
    </xf>
    <xf numFmtId="165" fontId="53" fillId="0" borderId="63" xfId="5" applyNumberFormat="1" applyFont="1" applyFill="1" applyBorder="1" applyAlignment="1">
      <alignment horizontal="right" vertical="top" wrapText="1"/>
    </xf>
    <xf numFmtId="165" fontId="53" fillId="0" borderId="59" xfId="5" applyNumberFormat="1" applyFont="1" applyFill="1" applyBorder="1" applyAlignment="1">
      <alignment horizontal="right" vertical="top" wrapText="1"/>
    </xf>
    <xf numFmtId="165" fontId="53" fillId="0" borderId="64" xfId="5" applyNumberFormat="1" applyFont="1" applyFill="1" applyBorder="1" applyAlignment="1">
      <alignment horizontal="right" vertical="top" wrapText="1"/>
    </xf>
    <xf numFmtId="0" fontId="37" fillId="3" borderId="38" xfId="0" applyFont="1" applyFill="1" applyBorder="1" applyAlignment="1">
      <alignment horizontal="center" vertical="center"/>
    </xf>
    <xf numFmtId="0" fontId="37" fillId="3" borderId="38" xfId="0" applyFont="1" applyFill="1" applyBorder="1" applyAlignment="1">
      <alignment vertical="center"/>
    </xf>
    <xf numFmtId="0" fontId="37" fillId="3" borderId="38" xfId="0" applyFont="1" applyFill="1" applyBorder="1" applyAlignment="1">
      <alignment horizontal="right" vertical="center"/>
    </xf>
    <xf numFmtId="0" fontId="37" fillId="3" borderId="38" xfId="0" applyFont="1" applyFill="1" applyBorder="1" applyAlignment="1">
      <alignment horizontal="right" vertical="center" wrapText="1"/>
    </xf>
    <xf numFmtId="0" fontId="37" fillId="3" borderId="38" xfId="0" applyFont="1" applyFill="1" applyBorder="1" applyAlignment="1">
      <alignment horizontal="left" vertical="center" wrapText="1"/>
    </xf>
    <xf numFmtId="0" fontId="37" fillId="3" borderId="38" xfId="0" applyFont="1" applyFill="1" applyBorder="1" applyAlignment="1">
      <alignment horizontal="left" vertical="center"/>
    </xf>
    <xf numFmtId="0" fontId="32" fillId="0" borderId="38" xfId="1" applyFont="1" applyBorder="1" applyAlignment="1">
      <alignment horizontal="center" vertical="top" wrapText="1"/>
    </xf>
    <xf numFmtId="0" fontId="18" fillId="0" borderId="0" xfId="0" applyFont="1" applyAlignment="1">
      <alignment horizontal="left" vertical="top" wrapText="1"/>
    </xf>
    <xf numFmtId="0" fontId="28" fillId="8" borderId="11" xfId="0" applyFont="1" applyFill="1" applyBorder="1" applyAlignment="1">
      <alignment horizontal="center"/>
    </xf>
    <xf numFmtId="0" fontId="28" fillId="8" borderId="4" xfId="0" applyFont="1" applyFill="1" applyBorder="1" applyAlignment="1">
      <alignment horizontal="center"/>
    </xf>
    <xf numFmtId="0" fontId="28" fillId="8" borderId="11" xfId="0" applyFont="1" applyFill="1" applyBorder="1" applyAlignment="1">
      <alignment horizontal="left"/>
    </xf>
    <xf numFmtId="0" fontId="28" fillId="8" borderId="13" xfId="0" applyFont="1" applyFill="1" applyBorder="1" applyAlignment="1">
      <alignment horizontal="left"/>
    </xf>
    <xf numFmtId="0" fontId="28" fillId="8" borderId="4" xfId="0" applyFont="1" applyFill="1" applyBorder="1" applyAlignment="1">
      <alignment horizontal="left"/>
    </xf>
    <xf numFmtId="0" fontId="27" fillId="8" borderId="0" xfId="0" applyFont="1" applyFill="1" applyAlignment="1">
      <alignment horizontal="left"/>
    </xf>
    <xf numFmtId="0" fontId="27" fillId="8" borderId="11" xfId="0" applyFont="1" applyFill="1" applyBorder="1" applyAlignment="1">
      <alignment horizontal="center"/>
    </xf>
    <xf numFmtId="0" fontId="27" fillId="8" borderId="4" xfId="0" applyFont="1" applyFill="1" applyBorder="1" applyAlignment="1">
      <alignment horizontal="center"/>
    </xf>
    <xf numFmtId="0" fontId="27" fillId="8" borderId="11" xfId="0" applyFont="1" applyFill="1" applyBorder="1" applyAlignment="1">
      <alignment horizontal="left"/>
    </xf>
    <xf numFmtId="0" fontId="27" fillId="8" borderId="13" xfId="0" applyFont="1" applyFill="1" applyBorder="1" applyAlignment="1">
      <alignment horizontal="left"/>
    </xf>
    <xf numFmtId="0" fontId="27" fillId="8" borderId="4" xfId="0" applyFont="1" applyFill="1" applyBorder="1" applyAlignment="1">
      <alignment horizontal="left"/>
    </xf>
    <xf numFmtId="0" fontId="28" fillId="8" borderId="1" xfId="0" applyFont="1" applyFill="1" applyBorder="1" applyAlignment="1">
      <alignment horizontal="center"/>
    </xf>
    <xf numFmtId="0" fontId="28" fillId="8" borderId="1" xfId="0" applyFont="1" applyFill="1" applyBorder="1" applyAlignment="1">
      <alignment horizontal="left"/>
    </xf>
    <xf numFmtId="0" fontId="27" fillId="8" borderId="2" xfId="0" applyFont="1" applyFill="1" applyBorder="1" applyAlignment="1">
      <alignment horizontal="center" vertical="center"/>
    </xf>
    <xf numFmtId="0" fontId="27" fillId="8" borderId="3" xfId="0" applyFont="1" applyFill="1" applyBorder="1" applyAlignment="1">
      <alignment horizontal="center" vertical="center"/>
    </xf>
    <xf numFmtId="0" fontId="27" fillId="8" borderId="14" xfId="0" applyFont="1" applyFill="1" applyBorder="1" applyAlignment="1">
      <alignment horizontal="center" vertical="center"/>
    </xf>
    <xf numFmtId="0" fontId="27" fillId="8" borderId="11" xfId="0" applyFont="1" applyFill="1" applyBorder="1" applyAlignment="1">
      <alignment horizontal="center" vertical="center"/>
    </xf>
    <xf numFmtId="0" fontId="27" fillId="8" borderId="4" xfId="0" applyFont="1" applyFill="1" applyBorder="1" applyAlignment="1">
      <alignment horizontal="center" vertical="center"/>
    </xf>
    <xf numFmtId="0" fontId="47" fillId="8" borderId="1" xfId="19" applyFill="1" applyBorder="1" applyAlignment="1">
      <alignment horizontal="left" vertical="center"/>
    </xf>
    <xf numFmtId="0" fontId="28" fillId="8" borderId="1" xfId="0" applyFont="1" applyFill="1" applyBorder="1" applyAlignment="1">
      <alignment horizontal="left" vertical="center"/>
    </xf>
    <xf numFmtId="0" fontId="27" fillId="8" borderId="1" xfId="0" applyFont="1" applyFill="1" applyBorder="1" applyAlignment="1">
      <alignment horizontal="left"/>
    </xf>
    <xf numFmtId="0" fontId="28" fillId="0" borderId="1" xfId="0" applyFont="1" applyBorder="1" applyAlignment="1">
      <alignment horizontal="left" wrapText="1"/>
    </xf>
    <xf numFmtId="0" fontId="28" fillId="8" borderId="1" xfId="0" applyFont="1" applyFill="1" applyBorder="1" applyAlignment="1">
      <alignment horizontal="left" wrapText="1"/>
    </xf>
    <xf numFmtId="0" fontId="27" fillId="8" borderId="11" xfId="0" quotePrefix="1" applyFont="1" applyFill="1" applyBorder="1" applyAlignment="1">
      <alignment horizontal="center" vertical="center"/>
    </xf>
    <xf numFmtId="0" fontId="27" fillId="8" borderId="4" xfId="0" quotePrefix="1" applyFont="1" applyFill="1" applyBorder="1" applyAlignment="1">
      <alignment horizontal="center" vertical="center"/>
    </xf>
    <xf numFmtId="0" fontId="27" fillId="8" borderId="15" xfId="0" applyFont="1" applyFill="1" applyBorder="1" applyAlignment="1">
      <alignment horizontal="center" vertical="center"/>
    </xf>
    <xf numFmtId="0" fontId="29" fillId="8" borderId="0" xfId="0" applyFont="1" applyFill="1" applyAlignment="1">
      <alignment vertical="top"/>
    </xf>
    <xf numFmtId="0" fontId="27" fillId="8" borderId="15" xfId="0" quotePrefix="1" applyFont="1" applyFill="1" applyBorder="1" applyAlignment="1">
      <alignment horizontal="center" vertical="center"/>
    </xf>
    <xf numFmtId="0" fontId="27" fillId="8" borderId="17" xfId="0" quotePrefix="1" applyFont="1" applyFill="1" applyBorder="1" applyAlignment="1">
      <alignment horizontal="center" vertical="center"/>
    </xf>
    <xf numFmtId="0" fontId="27" fillId="8" borderId="16" xfId="0" quotePrefix="1" applyFont="1" applyFill="1" applyBorder="1" applyAlignment="1">
      <alignment horizontal="center" vertical="center"/>
    </xf>
    <xf numFmtId="0" fontId="28" fillId="8" borderId="0" xfId="0" applyFont="1" applyFill="1" applyAlignment="1">
      <alignment horizontal="left" vertical="center"/>
    </xf>
    <xf numFmtId="0" fontId="28" fillId="8" borderId="0" xfId="0" applyFont="1" applyFill="1" applyAlignment="1">
      <alignment horizontal="left" vertical="center" wrapText="1"/>
    </xf>
    <xf numFmtId="0" fontId="28" fillId="8" borderId="0" xfId="0" applyFont="1" applyFill="1" applyAlignment="1">
      <alignment horizontal="left"/>
    </xf>
    <xf numFmtId="0" fontId="30" fillId="8" borderId="0" xfId="0" applyFont="1" applyFill="1" applyAlignment="1">
      <alignment vertical="top" wrapText="1"/>
    </xf>
    <xf numFmtId="0" fontId="30" fillId="8" borderId="0" xfId="0" applyFont="1" applyFill="1" applyAlignment="1">
      <alignment horizontal="left" vertical="top" wrapText="1"/>
    </xf>
    <xf numFmtId="0" fontId="29" fillId="8" borderId="0" xfId="0" applyFont="1" applyFill="1" applyAlignment="1">
      <alignment vertical="top" wrapText="1"/>
    </xf>
    <xf numFmtId="0" fontId="15" fillId="0" borderId="0" xfId="0" applyFont="1" applyFill="1"/>
  </cellXfs>
  <cellStyles count="756">
    <cellStyle name="20% - Accent1 2" xfId="37" xr:uid="{E19EE9DE-7ABB-4945-83E4-085DB5648AFB}"/>
    <cellStyle name="20% - Accent1 2 2" xfId="137" xr:uid="{2ADD1BB9-B625-464E-98B0-2EF6786465FC}"/>
    <cellStyle name="20% - Accent1 2 2 2" xfId="571" xr:uid="{F9640E99-4ADB-4FF5-862F-C20F0D37D1C9}"/>
    <cellStyle name="20% - Accent1 2 3" xfId="485" xr:uid="{2D5EA144-0CEE-4032-9187-D62A48E9DD82}"/>
    <cellStyle name="20% - Accent1 2 4" xfId="682" xr:uid="{31A80DE8-4659-40D1-8F7E-EFFFBD25F404}"/>
    <cellStyle name="20% - Accent1 2 5" xfId="278" xr:uid="{BE9106A0-7DCB-40E7-B861-3F089E1EC496}"/>
    <cellStyle name="20% - Accent1 3" xfId="87" xr:uid="{2A5D31DC-707A-4EDC-BDB6-A732D913AC8B}"/>
    <cellStyle name="20% - Accent1 3 2" xfId="711" xr:uid="{4BA10030-7C23-438E-8E6A-4A41E78C651B}"/>
    <cellStyle name="20% - Accent1 4" xfId="484" xr:uid="{745B3C19-B148-4555-8F9C-99FD07E48322}"/>
    <cellStyle name="20% - Accent1 4 2" xfId="697" xr:uid="{2476F0E4-8B64-42A1-A496-CAC3A6B8CA56}"/>
    <cellStyle name="20% - Accent1 5" xfId="668" xr:uid="{5C9F046B-6C9D-4B87-AF88-56B46384C6BF}"/>
    <cellStyle name="20% - Accent1 6" xfId="728" xr:uid="{D1AE3A60-0490-43FC-B6FB-B369B6A22FF9}"/>
    <cellStyle name="20% - Accent1 7" xfId="742" xr:uid="{CC3D5675-FA02-4CD8-8F4A-EEB648759A5C}"/>
    <cellStyle name="20% - Accent1 8" xfId="633" xr:uid="{E87D0AC8-5533-40E9-B068-25D44F27ECC1}"/>
    <cellStyle name="20% - Accent1 9" xfId="183" xr:uid="{3B6C8A34-C37F-4D7A-A2B4-20959A1D5652}"/>
    <cellStyle name="20% - Accent2 2" xfId="38" xr:uid="{10E88DE9-212C-4862-BC4D-B1601E0888F8}"/>
    <cellStyle name="20% - Accent2 2 2" xfId="135" xr:uid="{794FD82D-B996-43CD-AA4C-A17049FF8417}"/>
    <cellStyle name="20% - Accent2 2 2 2" xfId="572" xr:uid="{7AE5BE0E-A7C2-41F6-AC25-4597DF2AAF1D}"/>
    <cellStyle name="20% - Accent2 2 3" xfId="487" xr:uid="{DE556295-4034-4B30-93A6-90F3C465D526}"/>
    <cellStyle name="20% - Accent2 2 4" xfId="683" xr:uid="{03AB3B4D-1136-45A3-B548-BED3A500AC65}"/>
    <cellStyle name="20% - Accent2 2 5" xfId="279" xr:uid="{90CE5B36-8158-4023-BD3B-19BAA6F74CB3}"/>
    <cellStyle name="20% - Accent2 3" xfId="88" xr:uid="{09297B1F-2E6A-4406-B034-9488FFEAEA50}"/>
    <cellStyle name="20% - Accent2 3 2" xfId="712" xr:uid="{40A8951E-11E2-42EB-852D-0FBD22B3BD45}"/>
    <cellStyle name="20% - Accent2 4" xfId="486" xr:uid="{7DB755C2-C341-4655-BCA5-11404BC1C387}"/>
    <cellStyle name="20% - Accent2 4 2" xfId="698" xr:uid="{515D5D4D-77FB-4D8B-BA15-AFEDAE82B30D}"/>
    <cellStyle name="20% - Accent2 5" xfId="670" xr:uid="{39627CCB-4FC5-4317-B6F3-3E5C8E3D5B25}"/>
    <cellStyle name="20% - Accent2 6" xfId="730" xr:uid="{5F6F8AF6-1395-497E-8DCA-CD696908EE3D}"/>
    <cellStyle name="20% - Accent2 7" xfId="744" xr:uid="{B3246C12-7A89-48E2-B598-57E92B0C28F5}"/>
    <cellStyle name="20% - Accent2 8" xfId="637" xr:uid="{4607411C-3D66-47FC-B048-FACE068B549D}"/>
    <cellStyle name="20% - Accent2 9" xfId="184" xr:uid="{AC05ECDA-031C-481F-B1B1-59D924AC1ED8}"/>
    <cellStyle name="20% - Accent3 2" xfId="39" xr:uid="{F00209C1-AB09-4146-A7B0-0757325EC967}"/>
    <cellStyle name="20% - Accent3 2 2" xfId="150" xr:uid="{2441E0A9-27C7-44D8-86BA-E90C1869FAB5}"/>
    <cellStyle name="20% - Accent3 2 2 2" xfId="573" xr:uid="{7224C4F8-BF98-496F-91EB-12AC6058D1DF}"/>
    <cellStyle name="20% - Accent3 2 3" xfId="489" xr:uid="{0AC786D7-ED69-4C9E-970F-9E1375B2AD9D}"/>
    <cellStyle name="20% - Accent3 2 4" xfId="684" xr:uid="{276F6D1D-0B08-4011-9C84-73F745346FD6}"/>
    <cellStyle name="20% - Accent3 2 5" xfId="280" xr:uid="{CF3C0FAF-FC63-422A-B91D-F7F6761E28AE}"/>
    <cellStyle name="20% - Accent3 3" xfId="89" xr:uid="{6DAAF5D2-5C37-4844-866D-34A3B99229B7}"/>
    <cellStyle name="20% - Accent3 3 2" xfId="713" xr:uid="{B766E1FD-1A45-46A4-B0FD-B542FBB05241}"/>
    <cellStyle name="20% - Accent3 4" xfId="488" xr:uid="{30FDD8D3-2985-44AC-84C9-2F3074C78269}"/>
    <cellStyle name="20% - Accent3 4 2" xfId="699" xr:uid="{B9040E1B-BE7A-42A5-BB52-2ABF247953C3}"/>
    <cellStyle name="20% - Accent3 5" xfId="672" xr:uid="{B3535439-0AE5-4A28-8029-7C9DB7ADD8D6}"/>
    <cellStyle name="20% - Accent3 6" xfId="732" xr:uid="{64E79E51-744A-4EE1-BAE5-5BEE6FE669D8}"/>
    <cellStyle name="20% - Accent3 7" xfId="746" xr:uid="{948186A4-D3CA-48AF-A5AA-FFF913E5E132}"/>
    <cellStyle name="20% - Accent3 8" xfId="641" xr:uid="{C20EB8B2-9888-48AD-9DCF-F116513BBEBE}"/>
    <cellStyle name="20% - Accent3 9" xfId="185" xr:uid="{FC2899A8-29E9-4A52-8483-BB6AAFB6DD5C}"/>
    <cellStyle name="20% - Accent4 2" xfId="40" xr:uid="{04A5130A-B4EE-4E70-852D-71A07CF0F8AF}"/>
    <cellStyle name="20% - Accent4 2 2" xfId="149" xr:uid="{AAFDD35D-08B4-480E-90F1-B7A6AB8809B8}"/>
    <cellStyle name="20% - Accent4 2 2 2" xfId="574" xr:uid="{C0C01515-0A07-4D52-9525-9BAAA1E9AE05}"/>
    <cellStyle name="20% - Accent4 2 3" xfId="491" xr:uid="{B4AC204E-4BB2-4E9B-8CF6-5463487AE8DB}"/>
    <cellStyle name="20% - Accent4 2 4" xfId="685" xr:uid="{6A83E3CB-B202-4AA0-B0B8-1361717C51AB}"/>
    <cellStyle name="20% - Accent4 2 5" xfId="281" xr:uid="{05870381-2CEC-4939-A812-0265E55CFCDE}"/>
    <cellStyle name="20% - Accent4 3" xfId="90" xr:uid="{D2D88C1C-A4E2-4452-8727-6BD627E3E070}"/>
    <cellStyle name="20% - Accent4 3 2" xfId="714" xr:uid="{BD9B3A3D-EF29-40CE-A7B9-008133E12DE4}"/>
    <cellStyle name="20% - Accent4 4" xfId="490" xr:uid="{B0FA7898-FB17-4632-9627-5041CA0A3C6F}"/>
    <cellStyle name="20% - Accent4 4 2" xfId="700" xr:uid="{1DB298E1-2FF1-4E13-862D-AA82CD7645E0}"/>
    <cellStyle name="20% - Accent4 5" xfId="674" xr:uid="{FB941CDE-7358-4BE9-B480-EA5101C4F588}"/>
    <cellStyle name="20% - Accent4 6" xfId="734" xr:uid="{CB73FDCC-3342-4A90-9A51-31485FD5B7BA}"/>
    <cellStyle name="20% - Accent4 7" xfId="748" xr:uid="{734EE4D9-0CFC-4F62-8893-D6906F9DDAB5}"/>
    <cellStyle name="20% - Accent4 8" xfId="645" xr:uid="{C2E063D4-C620-4506-99B1-CBFB74DAC001}"/>
    <cellStyle name="20% - Accent4 9" xfId="186" xr:uid="{71157204-F978-40A4-9544-6D5BD0AD4124}"/>
    <cellStyle name="20% - Accent5 2" xfId="41" xr:uid="{773CE48B-DC87-4E57-861D-609FA5966FAB}"/>
    <cellStyle name="20% - Accent5 2 2" xfId="140" xr:uid="{28E3B670-176C-4BD4-BEC5-8BFB429511C0}"/>
    <cellStyle name="20% - Accent5 2 2 2" xfId="575" xr:uid="{666714E6-E346-4696-BE7C-93B91DA11271}"/>
    <cellStyle name="20% - Accent5 2 3" xfId="493" xr:uid="{8759640F-2324-441A-8025-7583ECE8DFEB}"/>
    <cellStyle name="20% - Accent5 2 4" xfId="686" xr:uid="{78A0EC87-A6CC-4967-9568-B857CD8467A9}"/>
    <cellStyle name="20% - Accent5 2 5" xfId="282" xr:uid="{40D2C56A-BB2C-4A3F-A5C7-1BC289A82C5B}"/>
    <cellStyle name="20% - Accent5 3" xfId="91" xr:uid="{D3616C5D-4BFB-41CD-9F46-14237431A2B9}"/>
    <cellStyle name="20% - Accent5 3 2" xfId="715" xr:uid="{915CBB4E-B8D5-4215-9CFD-DCFB073140E6}"/>
    <cellStyle name="20% - Accent5 4" xfId="492" xr:uid="{C1840287-5128-482E-AF1E-897D42E1B922}"/>
    <cellStyle name="20% - Accent5 4 2" xfId="701" xr:uid="{957D99FB-E1A3-49CD-9B96-B50F4AFDFA27}"/>
    <cellStyle name="20% - Accent5 5" xfId="676" xr:uid="{8C7B904A-B13C-491A-8AB8-47EF4E9D9830}"/>
    <cellStyle name="20% - Accent5 6" xfId="736" xr:uid="{C04D4556-6285-49D5-A4DC-55D18A540635}"/>
    <cellStyle name="20% - Accent5 7" xfId="750" xr:uid="{AF41A1C2-8F9D-4D40-A3A9-FD61D0074AD0}"/>
    <cellStyle name="20% - Accent5 8" xfId="649" xr:uid="{A566EADF-DEE1-4365-9C1A-361F084BA8AC}"/>
    <cellStyle name="20% - Accent5 9" xfId="187" xr:uid="{D08A12D1-A6BA-40E0-93EA-808EA59C1D75}"/>
    <cellStyle name="20% - Accent6 2" xfId="42" xr:uid="{C13FBC9B-7804-44D9-ADC2-A4D55D4A6309}"/>
    <cellStyle name="20% - Accent6 2 2" xfId="138" xr:uid="{893A5DAB-C576-4963-9B77-199BCE56DC91}"/>
    <cellStyle name="20% - Accent6 2 2 2" xfId="576" xr:uid="{AE240CBC-6D6A-4AD2-B222-3CF7BD45E116}"/>
    <cellStyle name="20% - Accent6 2 3" xfId="495" xr:uid="{20867225-1E65-4847-AA26-BBB7E86AAB81}"/>
    <cellStyle name="20% - Accent6 2 4" xfId="687" xr:uid="{55AEE939-28F2-450C-98C0-7A598761F00A}"/>
    <cellStyle name="20% - Accent6 2 5" xfId="283" xr:uid="{C2AF8434-BE11-431E-B3D5-97626602FD0A}"/>
    <cellStyle name="20% - Accent6 3" xfId="92" xr:uid="{238824CC-0C5D-4AB3-8A3F-267C5D364DDB}"/>
    <cellStyle name="20% - Accent6 3 2" xfId="716" xr:uid="{DAA6965A-1982-4A02-87CC-A9A823049607}"/>
    <cellStyle name="20% - Accent6 4" xfId="494" xr:uid="{2A408487-42C8-4284-B27E-8F8BE513CC2D}"/>
    <cellStyle name="20% - Accent6 4 2" xfId="702" xr:uid="{93D2A04D-50D3-4CAB-8374-FFCBDA6793B0}"/>
    <cellStyle name="20% - Accent6 5" xfId="678" xr:uid="{C7B5DAA4-8584-4276-B49B-AEA238FE1C68}"/>
    <cellStyle name="20% - Accent6 6" xfId="738" xr:uid="{EE38DE81-09AB-4C52-BCC9-037131F75729}"/>
    <cellStyle name="20% - Accent6 7" xfId="752" xr:uid="{BEA2DA85-F0D5-4780-94CA-7C0CAB655C0A}"/>
    <cellStyle name="20% - Accent6 8" xfId="653" xr:uid="{6DFB7118-ADAD-473C-B620-1AB5FF596524}"/>
    <cellStyle name="20% - Accent6 9" xfId="188" xr:uid="{CD9D4A82-EAFB-4A4B-B094-AD83D92080F8}"/>
    <cellStyle name="40% - Accent1 2" xfId="43" xr:uid="{997A46BE-F2D0-4057-96C2-20C652790B4A}"/>
    <cellStyle name="40% - Accent1 2 2" xfId="141" xr:uid="{6711386B-0701-4A8B-BEF7-91116C38C53A}"/>
    <cellStyle name="40% - Accent1 2 2 2" xfId="577" xr:uid="{28E883FA-A619-4D74-83D7-6DFEC7DE586F}"/>
    <cellStyle name="40% - Accent1 2 3" xfId="497" xr:uid="{031FB207-448B-41A7-A064-0FD420257B14}"/>
    <cellStyle name="40% - Accent1 2 4" xfId="688" xr:uid="{7D569491-A981-44CB-865B-0A66ED05E66F}"/>
    <cellStyle name="40% - Accent1 2 5" xfId="284" xr:uid="{E77C38E5-DDC2-4186-BB03-69476E035767}"/>
    <cellStyle name="40% - Accent1 3" xfId="93" xr:uid="{0718748F-6707-4F2A-B832-5910D0C887C0}"/>
    <cellStyle name="40% - Accent1 3 2" xfId="717" xr:uid="{DEADC5B5-4044-492A-9837-2EFE0BFFE1DE}"/>
    <cellStyle name="40% - Accent1 4" xfId="496" xr:uid="{0CA738BA-0EE4-4F79-A7B5-04EF84DFD7EE}"/>
    <cellStyle name="40% - Accent1 4 2" xfId="703" xr:uid="{9398348A-580E-4D68-9A36-289A1A58FA8A}"/>
    <cellStyle name="40% - Accent1 5" xfId="669" xr:uid="{8B547785-C157-4457-AEA4-76442A61BFAE}"/>
    <cellStyle name="40% - Accent1 6" xfId="729" xr:uid="{DEBA3A27-7809-4009-AE52-A0CB73A180F5}"/>
    <cellStyle name="40% - Accent1 7" xfId="743" xr:uid="{8B22D989-BAC0-466E-9A37-F470BD88CFA9}"/>
    <cellStyle name="40% - Accent1 8" xfId="634" xr:uid="{E6780505-5D47-41B3-B9D3-AC06C4A459B4}"/>
    <cellStyle name="40% - Accent1 9" xfId="189" xr:uid="{378340EE-6F24-4CC2-A74B-D73D175B8D3F}"/>
    <cellStyle name="40% - Accent2 2" xfId="44" xr:uid="{80D5E1F1-D55C-4B8F-98E4-B10CCD51C5BD}"/>
    <cellStyle name="40% - Accent2 2 2" xfId="136" xr:uid="{0F95252B-5712-4CAB-B674-8DB0655FA736}"/>
    <cellStyle name="40% - Accent2 2 2 2" xfId="578" xr:uid="{784888F6-F43E-4286-8985-D4E0514A5EAF}"/>
    <cellStyle name="40% - Accent2 2 3" xfId="499" xr:uid="{3265BA2C-3260-4B68-8309-19A74D39E8E3}"/>
    <cellStyle name="40% - Accent2 2 4" xfId="689" xr:uid="{191C46A0-72C7-4414-8B02-2942504CF943}"/>
    <cellStyle name="40% - Accent2 2 5" xfId="285" xr:uid="{C2F535D5-0E00-497A-9920-7F299A527D6C}"/>
    <cellStyle name="40% - Accent2 3" xfId="94" xr:uid="{421EF595-AA08-405B-B9FC-80333F0E4D3D}"/>
    <cellStyle name="40% - Accent2 3 2" xfId="718" xr:uid="{1CCA851C-EE0D-4D4E-AEEC-53AFCB77374C}"/>
    <cellStyle name="40% - Accent2 4" xfId="498" xr:uid="{D2EB1600-00FB-4413-989D-A7382F15CBBD}"/>
    <cellStyle name="40% - Accent2 4 2" xfId="704" xr:uid="{89046FC3-5155-4E75-B581-BA09F2BAE4DD}"/>
    <cellStyle name="40% - Accent2 5" xfId="671" xr:uid="{47294F25-747E-4543-82D0-B4C7B70C2D1B}"/>
    <cellStyle name="40% - Accent2 6" xfId="731" xr:uid="{48AF58ED-0687-496B-9E7A-E071C57CD520}"/>
    <cellStyle name="40% - Accent2 7" xfId="745" xr:uid="{3167352F-E7DB-46BD-8263-A902B676248A}"/>
    <cellStyle name="40% - Accent2 8" xfId="638" xr:uid="{E9F91D6C-484C-4D82-BA4F-649716FBD305}"/>
    <cellStyle name="40% - Accent2 9" xfId="190" xr:uid="{3C2C969E-FAAC-495D-B469-62EE495DB1E4}"/>
    <cellStyle name="40% - Accent3 2" xfId="45" xr:uid="{6CDE5B4E-B447-4FB1-9058-81C6A2361281}"/>
    <cellStyle name="40% - Accent3 2 2" xfId="142" xr:uid="{B1A11FA6-4A8F-4172-B6E6-D9FD6176CA2C}"/>
    <cellStyle name="40% - Accent3 2 2 2" xfId="579" xr:uid="{8549046B-C71E-4FB2-8429-6ED8B1FF24AE}"/>
    <cellStyle name="40% - Accent3 2 3" xfId="501" xr:uid="{3007DFCE-6033-4DCC-AC25-0E93B65F89EE}"/>
    <cellStyle name="40% - Accent3 2 4" xfId="690" xr:uid="{FE117A88-74B1-4E51-9BF5-B393B0D100FB}"/>
    <cellStyle name="40% - Accent3 2 5" xfId="286" xr:uid="{B3144C47-1ACC-400C-9D1F-2482A0D7450E}"/>
    <cellStyle name="40% - Accent3 3" xfId="95" xr:uid="{AEA59CBA-B8AF-4973-9D95-1C47028C83B4}"/>
    <cellStyle name="40% - Accent3 3 2" xfId="719" xr:uid="{A9F2C9F5-AE67-4FB2-A05A-6BF680149115}"/>
    <cellStyle name="40% - Accent3 4" xfId="500" xr:uid="{4FE5F41E-6DEA-487B-B7CF-8548AFC843F5}"/>
    <cellStyle name="40% - Accent3 4 2" xfId="705" xr:uid="{8EE61683-5485-4BCD-A4A4-52644140E0BF}"/>
    <cellStyle name="40% - Accent3 5" xfId="673" xr:uid="{A4070F8C-AC09-441E-BEA5-47F55950FDDA}"/>
    <cellStyle name="40% - Accent3 6" xfId="733" xr:uid="{2109A0F0-F7FF-41E3-9BAF-AA97217D79E6}"/>
    <cellStyle name="40% - Accent3 7" xfId="747" xr:uid="{7239B970-C69C-40A6-940A-418A10FFFCEC}"/>
    <cellStyle name="40% - Accent3 8" xfId="642" xr:uid="{DEC65A89-260F-43B3-8B6D-FD81CADCD24F}"/>
    <cellStyle name="40% - Accent3 9" xfId="191" xr:uid="{B02823AF-F6A7-42B1-B499-C4AFE915296C}"/>
    <cellStyle name="40% - Accent4 2" xfId="46" xr:uid="{0C427BC9-A968-49D5-A35A-B4ADA259BE47}"/>
    <cellStyle name="40% - Accent4 2 2" xfId="133" xr:uid="{B297F48B-B54B-4316-A768-91258A9CD75B}"/>
    <cellStyle name="40% - Accent4 2 2 2" xfId="580" xr:uid="{81BBFD01-159D-4EE1-82FE-B2F4367397CA}"/>
    <cellStyle name="40% - Accent4 2 3" xfId="503" xr:uid="{4B4A6B3D-6018-484B-A9F1-708207021727}"/>
    <cellStyle name="40% - Accent4 2 4" xfId="691" xr:uid="{AFB4E322-975B-40E4-9041-029F3550AEFA}"/>
    <cellStyle name="40% - Accent4 2 5" xfId="287" xr:uid="{3B2D9511-EF16-488D-8B3B-26B9B89C78D2}"/>
    <cellStyle name="40% - Accent4 3" xfId="96" xr:uid="{F0F223EE-18C7-45A6-BADB-0FF800BB3BDC}"/>
    <cellStyle name="40% - Accent4 3 2" xfId="720" xr:uid="{B24131A1-4515-417C-AC01-8F499F391B94}"/>
    <cellStyle name="40% - Accent4 4" xfId="502" xr:uid="{F742A671-1823-4CB4-849D-268AB5C55645}"/>
    <cellStyle name="40% - Accent4 4 2" xfId="706" xr:uid="{96162101-3380-4D6A-AB81-C7A1717B29F5}"/>
    <cellStyle name="40% - Accent4 5" xfId="675" xr:uid="{A5328256-1B07-4DB2-BBFE-D6472CB7DF18}"/>
    <cellStyle name="40% - Accent4 6" xfId="735" xr:uid="{9424F78D-638A-4988-8916-B3925D506751}"/>
    <cellStyle name="40% - Accent4 7" xfId="749" xr:uid="{7F0CF78D-B307-442E-A6A7-93F01FEC1916}"/>
    <cellStyle name="40% - Accent4 8" xfId="646" xr:uid="{5C085857-98F5-40F0-A891-BAF5E0E60539}"/>
    <cellStyle name="40% - Accent4 9" xfId="192" xr:uid="{C4DE6DBB-5F9B-4DA0-9AC5-94FA7632F44C}"/>
    <cellStyle name="40% - Accent5 2" xfId="47" xr:uid="{46C64A54-19E5-43C6-B881-C42656EDC518}"/>
    <cellStyle name="40% - Accent5 2 2" xfId="139" xr:uid="{46D4B253-4CD2-44AB-BD95-0AC8D824B1DE}"/>
    <cellStyle name="40% - Accent5 2 2 2" xfId="581" xr:uid="{CCCA584B-80B7-401C-A4B9-154E4936C0AB}"/>
    <cellStyle name="40% - Accent5 2 3" xfId="505" xr:uid="{C35CD599-122E-464A-9361-F781D3F3321F}"/>
    <cellStyle name="40% - Accent5 2 4" xfId="692" xr:uid="{7389D7E5-0579-4620-8B44-F1DA301EA452}"/>
    <cellStyle name="40% - Accent5 2 5" xfId="288" xr:uid="{648C61D7-6B01-4A92-973A-B937F06F6B25}"/>
    <cellStyle name="40% - Accent5 3" xfId="97" xr:uid="{1E0D73FD-E019-4722-BEEC-E5556FBEC732}"/>
    <cellStyle name="40% - Accent5 3 2" xfId="721" xr:uid="{B2756EB8-124B-4095-98EA-450EAAB9A7E1}"/>
    <cellStyle name="40% - Accent5 4" xfId="504" xr:uid="{D54A7CAA-08B6-4D9E-9ED3-0140FBBA603C}"/>
    <cellStyle name="40% - Accent5 4 2" xfId="707" xr:uid="{F785DC19-49E1-46CC-A143-5E6F9E9DF6DB}"/>
    <cellStyle name="40% - Accent5 5" xfId="677" xr:uid="{4DECE049-E5CB-4867-9218-3238EF4FBFE1}"/>
    <cellStyle name="40% - Accent5 6" xfId="737" xr:uid="{8A61CB64-3782-4523-A3C3-0F9ECE60983A}"/>
    <cellStyle name="40% - Accent5 7" xfId="751" xr:uid="{DDC4E662-E5FA-42FB-8F25-1DA1042ABD00}"/>
    <cellStyle name="40% - Accent5 8" xfId="650" xr:uid="{F1558E63-D8B5-4138-9F6B-D7A0F3A3C302}"/>
    <cellStyle name="40% - Accent5 9" xfId="193" xr:uid="{10F00092-B645-4835-8B0E-7708C7A9119B}"/>
    <cellStyle name="40% - Accent6 2" xfId="48" xr:uid="{3D00139F-83DC-4BF9-A3EC-50543B926AD9}"/>
    <cellStyle name="40% - Accent6 2 2" xfId="134" xr:uid="{2297BC6F-C159-4BCD-8696-AB08221D17B6}"/>
    <cellStyle name="40% - Accent6 2 2 2" xfId="582" xr:uid="{9155FB93-0C21-456D-9B15-45A982442000}"/>
    <cellStyle name="40% - Accent6 2 3" xfId="507" xr:uid="{CF409ED9-40B8-490F-BB11-51584F4C9FD4}"/>
    <cellStyle name="40% - Accent6 2 4" xfId="693" xr:uid="{65128C3F-07C4-493A-B552-997C1BEB5EA6}"/>
    <cellStyle name="40% - Accent6 2 5" xfId="289" xr:uid="{69443DB9-07C6-4D35-9D65-CC1255A4D7AE}"/>
    <cellStyle name="40% - Accent6 3" xfId="98" xr:uid="{FEAA722F-1336-47E3-86AD-719BE83DECDA}"/>
    <cellStyle name="40% - Accent6 3 2" xfId="722" xr:uid="{1B6F1413-DE12-4DE5-91E9-39308DBFFDDC}"/>
    <cellStyle name="40% - Accent6 4" xfId="506" xr:uid="{87A29AAE-A7BF-4CD7-ADDD-3451F83AA17C}"/>
    <cellStyle name="40% - Accent6 4 2" xfId="708" xr:uid="{876D1374-3773-4931-8BC3-099BD2C3E84F}"/>
    <cellStyle name="40% - Accent6 5" xfId="679" xr:uid="{36CEB376-0AA0-427C-A3D4-2ABB43447FAD}"/>
    <cellStyle name="40% - Accent6 6" xfId="739" xr:uid="{DC8230B5-FA58-49F3-98B8-29C86291F8A0}"/>
    <cellStyle name="40% - Accent6 7" xfId="753" xr:uid="{2673FD50-C772-4185-99FC-FED26465522A}"/>
    <cellStyle name="40% - Accent6 8" xfId="654" xr:uid="{0214A304-D7AF-4430-8ACF-E06A22EED339}"/>
    <cellStyle name="40% - Accent6 9" xfId="194" xr:uid="{5F7005CA-4611-4FD1-B796-4D0369E56A67}"/>
    <cellStyle name="60% - Accent1 2" xfId="49" xr:uid="{BCE891FC-621B-4756-AC4B-A277755D5441}"/>
    <cellStyle name="60% - Accent1 2 2" xfId="583" xr:uid="{F465B7BC-FD03-43D2-916A-518DC79D9FCC}"/>
    <cellStyle name="60% - Accent1 2 3" xfId="509" xr:uid="{0E2B9D35-C1D8-4DF2-BD3C-16AFE4BE0849}"/>
    <cellStyle name="60% - Accent1 2 4" xfId="290" xr:uid="{72961ACD-BC9F-4E5D-97D2-C84B90227048}"/>
    <cellStyle name="60% - Accent1 3" xfId="99" xr:uid="{E1B2767D-F941-4948-872A-8CD21BBD8CB2}"/>
    <cellStyle name="60% - Accent1 4" xfId="508" xr:uid="{B3C1847B-5DCF-4D11-ACDA-B8826D7DA682}"/>
    <cellStyle name="60% - Accent1 5" xfId="635" xr:uid="{E634584D-EE4B-456A-BF51-DED1E1B980C1}"/>
    <cellStyle name="60% - Accent1 6" xfId="195" xr:uid="{FCBA06E9-BDE0-4C6B-B66C-D401A4217B91}"/>
    <cellStyle name="60% - Accent2 2" xfId="17" xr:uid="{6525B0F1-EB12-4A7C-B0ED-0EEFE1DC48BA}"/>
    <cellStyle name="60% - Accent2 2 2" xfId="584" xr:uid="{30AC3C99-C95B-4921-8808-400ECB7F4B79}"/>
    <cellStyle name="60% - Accent2 2 3" xfId="511" xr:uid="{EE458A36-45E9-4F84-9CF7-B330A2CC94F5}"/>
    <cellStyle name="60% - Accent2 2 4" xfId="291" xr:uid="{3D112165-8E2C-491C-911C-3CC611176141}"/>
    <cellStyle name="60% - Accent2 2 5" xfId="50" xr:uid="{8C852E1A-F91C-4D87-856E-246B7E87D1F5}"/>
    <cellStyle name="60% - Accent2 3" xfId="100" xr:uid="{9940C37F-2A38-4FD9-9150-F2A8A39D4920}"/>
    <cellStyle name="60% - Accent2 4" xfId="510" xr:uid="{7798065A-70AB-42CE-8B6C-384150E6B4F7}"/>
    <cellStyle name="60% - Accent2 5" xfId="639" xr:uid="{E7BC39D6-8C4B-4CB7-9D42-2011C2B68995}"/>
    <cellStyle name="60% - Accent2 6" xfId="196" xr:uid="{57195040-97F7-42A4-8A81-6B96ACDE6099}"/>
    <cellStyle name="60% - Accent3 2" xfId="51" xr:uid="{16D2631D-3EB8-44D9-BB77-8C8F5C4842D8}"/>
    <cellStyle name="60% - Accent3 2 2" xfId="585" xr:uid="{F16F0433-26E9-4C4A-A0CF-45394F9308C3}"/>
    <cellStyle name="60% - Accent3 2 3" xfId="513" xr:uid="{E41FE271-D809-460E-A4B5-6F17ADA6F0BD}"/>
    <cellStyle name="60% - Accent3 2 4" xfId="292" xr:uid="{58113B48-FC04-4214-84A0-B02AED6C8FE9}"/>
    <cellStyle name="60% - Accent3 3" xfId="101" xr:uid="{2289D36F-7883-41F0-B239-13E0175B71F4}"/>
    <cellStyle name="60% - Accent3 4" xfId="512" xr:uid="{4DBD9B53-1496-48F6-8E21-329B0E89E1EB}"/>
    <cellStyle name="60% - Accent3 5" xfId="643" xr:uid="{F4790C9F-4464-4F46-8381-3BCDD6AC8A09}"/>
    <cellStyle name="60% - Accent3 6" xfId="197" xr:uid="{5446E2F0-977D-4ACC-9781-806FF8ED99AE}"/>
    <cellStyle name="60% - Accent4 2" xfId="52" xr:uid="{EAD2234D-9382-4AF4-A237-F393286A1E36}"/>
    <cellStyle name="60% - Accent4 2 2" xfId="586" xr:uid="{DE58E85F-33A5-4374-8B79-0EEAFDD657CF}"/>
    <cellStyle name="60% - Accent4 2 3" xfId="515" xr:uid="{67F448AD-AB94-4E47-B9DB-5DE3399204C1}"/>
    <cellStyle name="60% - Accent4 2 4" xfId="293" xr:uid="{560E99B3-F738-4104-B8BF-12CAAFBAA3C5}"/>
    <cellStyle name="60% - Accent4 3" xfId="102" xr:uid="{13411532-CA4F-48BD-B733-B373A22CF93E}"/>
    <cellStyle name="60% - Accent4 4" xfId="514" xr:uid="{2EA30A72-3920-4867-A09E-FB518875329F}"/>
    <cellStyle name="60% - Accent4 5" xfId="647" xr:uid="{317736DC-5CCE-40D0-B312-2CA5ACE41DE0}"/>
    <cellStyle name="60% - Accent4 6" xfId="198" xr:uid="{3A4DF8D8-AFCF-44D9-B34B-89B264775B16}"/>
    <cellStyle name="60% - Accent5 2" xfId="53" xr:uid="{8C19E994-2EA6-4215-9502-30DDA212FE63}"/>
    <cellStyle name="60% - Accent5 2 2" xfId="587" xr:uid="{FE598020-E419-47C9-A93C-B4B6F679D466}"/>
    <cellStyle name="60% - Accent5 2 3" xfId="517" xr:uid="{CD6BA2B8-4F00-4BA0-9A9F-B472DFEECF8A}"/>
    <cellStyle name="60% - Accent5 2 4" xfId="294" xr:uid="{B557B83C-272B-4EF5-8784-9D42E767F74C}"/>
    <cellStyle name="60% - Accent5 3" xfId="103" xr:uid="{658843B9-72E8-4C1E-9739-6322414F51D0}"/>
    <cellStyle name="60% - Accent5 4" xfId="516" xr:uid="{247A7BB5-A457-4FC4-A0B0-B8F11D549112}"/>
    <cellStyle name="60% - Accent5 5" xfId="651" xr:uid="{EC80E70D-E9B6-4439-83E7-20FF3CCD0F3B}"/>
    <cellStyle name="60% - Accent5 6" xfId="199" xr:uid="{EC2BE1C4-F7CC-4F69-A70F-18752B38B4F6}"/>
    <cellStyle name="60% - Accent6 2" xfId="54" xr:uid="{A7716BC5-CF36-4F59-9F10-B0B881200896}"/>
    <cellStyle name="60% - Accent6 2 2" xfId="588" xr:uid="{0B648CF4-9D19-47E5-8645-ECD258181C12}"/>
    <cellStyle name="60% - Accent6 2 3" xfId="519" xr:uid="{C4376C58-5DDF-4355-912C-7EBF895CAB17}"/>
    <cellStyle name="60% - Accent6 2 4" xfId="295" xr:uid="{34BCA5F8-4ACE-49EB-B3CE-C766C8E2B7E1}"/>
    <cellStyle name="60% - Accent6 3" xfId="104" xr:uid="{F86D0372-9DA8-4DA8-9D24-1582CF961583}"/>
    <cellStyle name="60% - Accent6 4" xfId="518" xr:uid="{DFF33808-5EF1-44DA-A5BD-8CA264DCCAC4}"/>
    <cellStyle name="60% - Accent6 5" xfId="655" xr:uid="{7413E9CA-0BFC-403B-9137-49E88E47F5CB}"/>
    <cellStyle name="60% - Accent6 6" xfId="200" xr:uid="{B16CE29F-5AF6-4254-8E0C-61F16FCEA3B8}"/>
    <cellStyle name="Accent1 2" xfId="55" xr:uid="{93685E8B-415C-4884-8FCA-58DB0E1D4E1B}"/>
    <cellStyle name="Accent1 2 2" xfId="589" xr:uid="{2D6093D6-1EB7-4CD4-BEB1-76BE1E8FA208}"/>
    <cellStyle name="Accent1 2 3" xfId="521" xr:uid="{67D38B3B-8FA6-4370-8E19-47186CF6E84B}"/>
    <cellStyle name="Accent1 2 4" xfId="296" xr:uid="{4A03CE22-CEEE-449D-937E-6239E1CE7694}"/>
    <cellStyle name="Accent1 3" xfId="105" xr:uid="{6535D265-F212-4840-A92F-47DE7EB4FA09}"/>
    <cellStyle name="Accent1 4" xfId="520" xr:uid="{8E6F9EDA-E713-4DB0-8250-0AAD0D2B7AF7}"/>
    <cellStyle name="Accent1 5" xfId="632" xr:uid="{3CB6B1F1-9FFB-41E0-B4BB-33FD07B151D2}"/>
    <cellStyle name="Accent1 6" xfId="201" xr:uid="{3DC3CC43-E967-4F01-9EBF-C9D90981E700}"/>
    <cellStyle name="Accent2 2" xfId="56" xr:uid="{F984142F-4B34-4E91-BE8E-DC3FDE54508A}"/>
    <cellStyle name="Accent2 2 2" xfId="590" xr:uid="{E9BB4996-624F-42DA-A0BA-C161C30E8EF3}"/>
    <cellStyle name="Accent2 2 3" xfId="523" xr:uid="{89C82218-EBD1-4729-AFDD-79BFE4B2E9E4}"/>
    <cellStyle name="Accent2 2 4" xfId="297" xr:uid="{0D4496A6-3F59-401A-BE4B-91BA9AD6F4C0}"/>
    <cellStyle name="Accent2 3" xfId="106" xr:uid="{E99B9323-2958-4960-BC62-C2882CBBA6B7}"/>
    <cellStyle name="Accent2 4" xfId="522" xr:uid="{70166763-1625-4F4C-A94D-2360E8975FF4}"/>
    <cellStyle name="Accent2 5" xfId="636" xr:uid="{506B8484-B3F7-45D6-A9CC-EA1095F5DABD}"/>
    <cellStyle name="Accent2 6" xfId="202" xr:uid="{81623E7E-B87F-4370-B5A3-DFE7880809E7}"/>
    <cellStyle name="Accent3 2" xfId="57" xr:uid="{998C711B-6176-443A-93F4-5166D18E2AC4}"/>
    <cellStyle name="Accent3 2 2" xfId="591" xr:uid="{9A45DBC1-6126-41C1-92D6-715530F372B2}"/>
    <cellStyle name="Accent3 2 3" xfId="525" xr:uid="{3CB27D76-D007-474D-A789-938E46C14619}"/>
    <cellStyle name="Accent3 2 4" xfId="298" xr:uid="{54776231-B04F-4672-B171-92C9D4AF9293}"/>
    <cellStyle name="Accent3 3" xfId="107" xr:uid="{226649FF-3361-411F-B665-4F84D0AA9D27}"/>
    <cellStyle name="Accent3 4" xfId="524" xr:uid="{03F1CF1B-EE01-4ABC-908A-CE032F0A6866}"/>
    <cellStyle name="Accent3 5" xfId="640" xr:uid="{D011606E-54A1-4EFA-A2F4-F05E983592E5}"/>
    <cellStyle name="Accent3 6" xfId="203" xr:uid="{8BF940E5-43F9-4E02-B470-CFB8A53C7D72}"/>
    <cellStyle name="Accent4 2" xfId="58" xr:uid="{1BA4B4C8-F903-4F4A-A480-F85208B7E5D7}"/>
    <cellStyle name="Accent4 2 2" xfId="592" xr:uid="{360A2169-BCDE-4E5F-9F41-7983D918D06C}"/>
    <cellStyle name="Accent4 2 3" xfId="527" xr:uid="{02286F2B-D770-4456-80D3-C9B95AC0579E}"/>
    <cellStyle name="Accent4 2 4" xfId="299" xr:uid="{04D84349-E825-40E7-93B1-DC23024766F9}"/>
    <cellStyle name="Accent4 3" xfId="108" xr:uid="{6DBD4819-1891-4741-AD38-D1E25ABEBA7B}"/>
    <cellStyle name="Accent4 4" xfId="526" xr:uid="{BA8038E0-F316-41E2-9069-E30BC9ED7F45}"/>
    <cellStyle name="Accent4 5" xfId="644" xr:uid="{D1C24607-EAF9-4653-AE73-C27855E39EA0}"/>
    <cellStyle name="Accent4 6" xfId="204" xr:uid="{4E6D2CAC-6EF6-491D-86B9-5E16EC875A48}"/>
    <cellStyle name="Accent5 2" xfId="59" xr:uid="{9D1313C4-1125-40B1-A4AE-1FDF1D6E2588}"/>
    <cellStyle name="Accent5 2 2" xfId="593" xr:uid="{F2FA7FE6-68C6-4562-9960-3BE92349ADD8}"/>
    <cellStyle name="Accent5 2 3" xfId="529" xr:uid="{BB8E30BE-1507-4C6B-A6C8-89FC7F414973}"/>
    <cellStyle name="Accent5 2 4" xfId="300" xr:uid="{25ED2B81-5A42-44F5-BB44-FD436A423D92}"/>
    <cellStyle name="Accent5 3" xfId="109" xr:uid="{94EE53A4-6C31-495B-8524-90FEDCC5628C}"/>
    <cellStyle name="Accent5 4" xfId="528" xr:uid="{084C5900-DBA0-487E-954A-30B3C6EE757F}"/>
    <cellStyle name="Accent5 5" xfId="648" xr:uid="{DA1C832B-96C5-4FE0-AF8B-7647A7499F91}"/>
    <cellStyle name="Accent5 6" xfId="205" xr:uid="{2C57206C-1860-46F3-8062-28E15AA6BFAC}"/>
    <cellStyle name="Accent6 2" xfId="60" xr:uid="{83E175A6-76DF-4543-BB26-C53578FE47F4}"/>
    <cellStyle name="Accent6 2 2" xfId="594" xr:uid="{0B785485-5817-4AF9-BE65-37F07D255743}"/>
    <cellStyle name="Accent6 2 3" xfId="531" xr:uid="{E03D58B0-1A4C-44D2-939A-176C8A0A27C8}"/>
    <cellStyle name="Accent6 2 4" xfId="301" xr:uid="{BD7512B7-99E6-4A3C-B3E7-63C98AFCEE45}"/>
    <cellStyle name="Accent6 3" xfId="110" xr:uid="{2AA57AA9-B710-4E53-B00D-B1B37AD57F3E}"/>
    <cellStyle name="Accent6 4" xfId="530" xr:uid="{11BC0C9B-C64C-4B8D-9660-94F2A9FE912A}"/>
    <cellStyle name="Accent6 5" xfId="652" xr:uid="{583E2E38-1EE7-4814-A3E2-4739E35037FA}"/>
    <cellStyle name="Accent6 6" xfId="206" xr:uid="{06116978-7FB6-43FB-81A7-D1737F1F4693}"/>
    <cellStyle name="Bad 2" xfId="61" xr:uid="{9DB6D2FF-2F14-4967-AB35-7BEE197528C4}"/>
    <cellStyle name="Bad 2 2" xfId="595" xr:uid="{9A6FDF33-2EC3-4099-9C81-25E7852AE83E}"/>
    <cellStyle name="Bad 2 3" xfId="533" xr:uid="{41E10F38-E67F-4CA5-B20A-8815123F70F6}"/>
    <cellStyle name="Bad 2 4" xfId="302" xr:uid="{13E1A42A-2BCC-4870-9FEC-742D6185A9B2}"/>
    <cellStyle name="Bad 3" xfId="111" xr:uid="{12E63312-8145-46D8-867C-93908EBCF729}"/>
    <cellStyle name="Bad 4" xfId="532" xr:uid="{D3926D03-9991-44D2-B9F9-48EEDF1D52C9}"/>
    <cellStyle name="Bad 5" xfId="621" xr:uid="{21B5E463-F66A-42E2-9039-7CB95B7AE4FB}"/>
    <cellStyle name="Bad 6" xfId="207" xr:uid="{C1A92CDF-863D-4EB0-847C-B474A8AA6E39}"/>
    <cellStyle name="Calculation 2" xfId="62" xr:uid="{3B8B3E38-1339-4B66-A6D6-FC18B6188929}"/>
    <cellStyle name="Calculation 2 2" xfId="596" xr:uid="{21BAA70D-7D41-4108-B7B7-AC340741D6A8}"/>
    <cellStyle name="Calculation 2 3" xfId="535" xr:uid="{DF162870-1DE0-477D-A7BA-2618E43B796C}"/>
    <cellStyle name="Calculation 2 4" xfId="303" xr:uid="{3FBC4161-B2CB-46DA-BE4E-7411A1A399A8}"/>
    <cellStyle name="Calculation 3" xfId="112" xr:uid="{A52D6432-42A1-4C1A-8A01-33240952BCDC}"/>
    <cellStyle name="Calculation 4" xfId="534" xr:uid="{7E8204A7-2866-46C2-9123-45014D6ED16F}"/>
    <cellStyle name="Calculation 5" xfId="625" xr:uid="{6EA7231B-E317-4D85-BBF5-A6346A1C884D}"/>
    <cellStyle name="Calculation 6" xfId="208" xr:uid="{8DA1BD84-858E-4F84-AF55-F2D94D384873}"/>
    <cellStyle name="Check Cell 2" xfId="63" xr:uid="{0B0F91E3-A12F-4949-ABB3-10377645EE5B}"/>
    <cellStyle name="Check Cell 2 2" xfId="597" xr:uid="{6C967A91-D507-4FD6-B601-E0D63E05BA64}"/>
    <cellStyle name="Check Cell 2 3" xfId="537" xr:uid="{90CCC799-C496-49EE-8BCF-CD0F8A85FA36}"/>
    <cellStyle name="Check Cell 2 4" xfId="304" xr:uid="{78DB2868-AD8F-4687-BE8B-499BF6EA7B06}"/>
    <cellStyle name="Check Cell 3" xfId="113" xr:uid="{8B87354D-4EC4-4443-B21E-CFD7BFCF4AED}"/>
    <cellStyle name="Check Cell 4" xfId="536" xr:uid="{6D48D97F-0A9B-4D71-9084-FD2392F9EDC6}"/>
    <cellStyle name="Check Cell 5" xfId="627" xr:uid="{2EE519E7-11B2-433C-894F-8AC493AE4886}"/>
    <cellStyle name="Check Cell 6" xfId="209" xr:uid="{FE94A5D5-A2E7-468F-9E8A-A719AEACDBF3}"/>
    <cellStyle name="Comma" xfId="5" builtinId="3"/>
    <cellStyle name="Comma 10" xfId="276" xr:uid="{80F9962F-5BB4-44CF-969E-582A76961D1E}"/>
    <cellStyle name="Comma 10 2" xfId="345" xr:uid="{24476E36-3B1F-4858-8BF6-B0BFC81C4DA0}"/>
    <cellStyle name="Comma 10 2 2" xfId="356" xr:uid="{34EAB51D-C6B2-4FD3-A24D-21BEC6BF450A}"/>
    <cellStyle name="Comma 10 2 2 2" xfId="361" xr:uid="{164D2983-D2E8-4FA7-84D3-CB61513C2546}"/>
    <cellStyle name="Comma 10 2 2 2 2" xfId="379" xr:uid="{B8663CAE-6C6F-4E21-B530-58743C0BA652}"/>
    <cellStyle name="Comma 10 2 2 2 2 2" xfId="448" xr:uid="{B57B6CDF-A1D4-45EF-A1B4-03BE84B25518}"/>
    <cellStyle name="Comma 10 2 2 2 3" xfId="429" xr:uid="{C579C35C-4922-4787-9D7D-D811D14BDA47}"/>
    <cellStyle name="Comma 10 2 2 3" xfId="378" xr:uid="{FEBCC52F-CA29-4E0B-9C02-16A31EA19C2A}"/>
    <cellStyle name="Comma 10 2 2 3 2" xfId="447" xr:uid="{F1F7CB44-5A04-4936-8D34-2231186A4B79}"/>
    <cellStyle name="Comma 10 2 2 4" xfId="426" xr:uid="{83561200-EEFF-4FE1-A561-74B975887E94}"/>
    <cellStyle name="Comma 10 2 3" xfId="360" xr:uid="{E9ED109C-B3AA-4022-83FC-E237A5479050}"/>
    <cellStyle name="Comma 10 2 3 2" xfId="380" xr:uid="{1BF4AB30-2386-461B-99EC-52B2757BFFEE}"/>
    <cellStyle name="Comma 10 2 3 2 2" xfId="449" xr:uid="{660A7243-4FE8-464A-8CDE-69D55B35C1C5}"/>
    <cellStyle name="Comma 10 2 3 3" xfId="428" xr:uid="{065ED4C0-BEAC-4712-B92F-D19ED24BD17F}"/>
    <cellStyle name="Comma 10 2 4" xfId="377" xr:uid="{55B9B31A-30CF-4964-B661-8BC0BD63C9A6}"/>
    <cellStyle name="Comma 10 2 4 2" xfId="446" xr:uid="{D3412F3F-00EF-4DDD-9E4F-C49E61C094C4}"/>
    <cellStyle name="Comma 10 2 5" xfId="418" xr:uid="{34C684B6-9867-4D26-A7C9-D13B5DDECF53}"/>
    <cellStyle name="Comma 11" xfId="376" xr:uid="{8DB701A5-AEA9-449B-A2D3-F1A7804021D0}"/>
    <cellStyle name="Comma 11 2" xfId="445" xr:uid="{971893E3-C6A0-46DD-80E5-80B34C4FCB81}"/>
    <cellStyle name="Comma 12" xfId="613" xr:uid="{92D334B2-7DCE-48C4-B3FF-4A6DAB73D52C}"/>
    <cellStyle name="Comma 13" xfId="21" xr:uid="{A46AF5AB-879C-4500-A875-5C63647E84D7}"/>
    <cellStyle name="Comma 13 2" xfId="34" xr:uid="{4887FB9F-4200-44A9-A143-C01002618AAC}"/>
    <cellStyle name="Comma 13 3" xfId="210" xr:uid="{45655AC6-3D81-424E-B832-41E30251CEF4}"/>
    <cellStyle name="Comma 14" xfId="181" xr:uid="{211DE657-918C-4E6F-B02A-1D8921E2DD50}"/>
    <cellStyle name="Comma 15" xfId="754" xr:uid="{9B0DD965-98F7-4F38-8783-37677CCD6C6C}"/>
    <cellStyle name="Comma 2" xfId="8" xr:uid="{C4828819-0448-416B-AD37-39ED3D039618}"/>
    <cellStyle name="Comma 2 2" xfId="167" xr:uid="{D675FA30-6FD1-4948-B15C-8AEB9140996C}"/>
    <cellStyle name="Comma 2 2 2" xfId="252" xr:uid="{950866D3-F617-4BF6-872A-D994248FBA8B}"/>
    <cellStyle name="Comma 2 2 3" xfId="241" xr:uid="{058F755D-D821-46D7-8BF7-D958DB89754A}"/>
    <cellStyle name="Comma 2 2 4" xfId="230" xr:uid="{FAA8C3CF-D8C5-4A0B-97E0-0CD31E8F03DE}"/>
    <cellStyle name="Comma 2 3" xfId="272" xr:uid="{350AA703-5D59-4403-A7AE-04418944EC71}"/>
    <cellStyle name="Comma 2 3 2" xfId="350" xr:uid="{59C00CC0-7657-47B9-AA07-0A068BB57A54}"/>
    <cellStyle name="Comma 2 3 2 2" xfId="363" xr:uid="{926F3938-1055-4BF0-ADAA-C5993A2B94D8}"/>
    <cellStyle name="Comma 2 3 2 2 2" xfId="383" xr:uid="{510DE7D7-B077-4B86-A354-BFFFC06882BF}"/>
    <cellStyle name="Comma 2 3 2 2 2 2" xfId="452" xr:uid="{E09C8C2D-2549-40A6-8397-BBEFD13EF62B}"/>
    <cellStyle name="Comma 2 3 2 2 3" xfId="431" xr:uid="{208D37E9-241A-45E1-8F37-B260ED692C6B}"/>
    <cellStyle name="Comma 2 3 2 3" xfId="382" xr:uid="{11510D54-1A5D-4D37-8448-D3E9C6AB62B6}"/>
    <cellStyle name="Comma 2 3 2 3 2" xfId="451" xr:uid="{C2B934E0-A817-4F10-83C0-0992A94F3CF4}"/>
    <cellStyle name="Comma 2 3 2 4" xfId="421" xr:uid="{F695B2A2-E2B4-4EEB-9811-6F1383C195FE}"/>
    <cellStyle name="Comma 2 3 3" xfId="362" xr:uid="{2513A3E8-E871-4D6A-914F-AC3DB2BC0A62}"/>
    <cellStyle name="Comma 2 3 3 2" xfId="384" xr:uid="{52BE492B-49A9-46BB-9096-FECB33EC506E}"/>
    <cellStyle name="Comma 2 3 3 2 2" xfId="453" xr:uid="{3968B0C1-590C-4C8E-9496-EECAFC60D29B}"/>
    <cellStyle name="Comma 2 3 3 3" xfId="430" xr:uid="{6F746621-3703-459B-8250-9A711242F934}"/>
    <cellStyle name="Comma 2 3 4" xfId="381" xr:uid="{963F128C-F023-4694-9D04-E2DEBE6950FB}"/>
    <cellStyle name="Comma 2 3 4 2" xfId="450" xr:uid="{26955228-95F4-4BAF-A3B6-5D1947C39A4F}"/>
    <cellStyle name="Comma 2 3 5" xfId="413" xr:uid="{25E8BBB4-5119-49FA-8E71-5A0BD5F70C76}"/>
    <cellStyle name="Comma 2 4" xfId="211" xr:uid="{03933145-83ED-4B93-A431-1B1FD948754B}"/>
    <cellStyle name="Comma 2 5" xfId="64" xr:uid="{FD0A18D8-C552-43D9-A7CF-59DE5CD4413B}"/>
    <cellStyle name="Comma 3" xfId="18" xr:uid="{CEF1CC59-37E6-432B-BD35-526FD38CBD56}"/>
    <cellStyle name="Comma 3 2" xfId="168" xr:uid="{D4BBBF04-B0AE-4C8F-8984-3DFE98F9AD1A}"/>
    <cellStyle name="Comma 3 2 2" xfId="253" xr:uid="{ABD233D7-3373-4399-8692-699A54C9DC47}"/>
    <cellStyle name="Comma 3 2 3" xfId="242" xr:uid="{8E13DD27-29AB-4D71-BAD8-3A9534B0B0F5}"/>
    <cellStyle name="Comma 3 2 4" xfId="231" xr:uid="{2D97AD49-A5DC-4561-BC55-B29803392540}"/>
    <cellStyle name="Comma 3 3" xfId="212" xr:uid="{8D6B211D-DD11-4A3E-96A2-17AB58F1FAE0}"/>
    <cellStyle name="Comma 3 4" xfId="65" xr:uid="{457A2ECD-4C28-48E6-A507-4638B56EA021}"/>
    <cellStyle name="Comma 4" xfId="66" xr:uid="{6958545C-6592-4D9E-A30B-930CA0E173F2}"/>
    <cellStyle name="Comma 4 2" xfId="169" xr:uid="{CB51A22A-1C8E-4281-925B-B4D56C4663CF}"/>
    <cellStyle name="Comma 4 2 2" xfId="254" xr:uid="{873DC785-8B61-4747-8A89-9008FCA12E9E}"/>
    <cellStyle name="Comma 4 2 3" xfId="243" xr:uid="{25082301-D5E5-4521-B218-EAA24A33CF47}"/>
    <cellStyle name="Comma 4 2 4" xfId="232" xr:uid="{9E1143C5-512F-4A2F-9629-FDF6D95B9726}"/>
    <cellStyle name="Comma 4 3" xfId="213" xr:uid="{8B31D0CB-54E0-4F00-9D80-B7B9DC5B3BE4}"/>
    <cellStyle name="Comma 5" xfId="67" xr:uid="{7FBF4F3C-1099-4FC8-8AEE-08AFCE63A4E1}"/>
    <cellStyle name="Comma 5 2" xfId="170" xr:uid="{41C7E163-B764-4025-B7C9-AA1E79365808}"/>
    <cellStyle name="Comma 5 2 2" xfId="255" xr:uid="{3F279076-C430-45F0-9C61-C86D3146A4EC}"/>
    <cellStyle name="Comma 5 2 3" xfId="244" xr:uid="{A8085B56-E9A0-4B52-81A8-CD0212F2343C}"/>
    <cellStyle name="Comma 5 2 4" xfId="233" xr:uid="{8DF12F20-3E3D-4ED7-B613-74EC3CF922A3}"/>
    <cellStyle name="Comma 5 3" xfId="214" xr:uid="{530E12CC-1B47-4DF4-B591-B21B31CC7630}"/>
    <cellStyle name="Comma 6" xfId="82" xr:uid="{1F879C0E-ABBA-41FB-8D1E-7B340D754D65}"/>
    <cellStyle name="Comma 6 2" xfId="171" xr:uid="{41306459-61CF-4AEE-A239-0DAC85F9D0B5}"/>
    <cellStyle name="Comma 6 2 2" xfId="305" xr:uid="{98475375-D4F2-4747-817D-9FF472634171}"/>
    <cellStyle name="Comma 6 2 3" xfId="256" xr:uid="{96CBB791-3B59-44A5-A650-61CD1D590E40}"/>
    <cellStyle name="Comma 6 3" xfId="245" xr:uid="{CE2FDDF9-23DE-4761-8227-E9CB059A26F1}"/>
    <cellStyle name="Comma 6 4" xfId="234" xr:uid="{5D75FAA7-A666-4999-B665-1DF786B5EB33}"/>
    <cellStyle name="Comma 7" xfId="126" xr:uid="{D39E1EBA-BBDF-4CA5-B084-6E8E8910F633}"/>
    <cellStyle name="Comma 7 2" xfId="130" xr:uid="{4938A12F-4CD9-48A9-A1CB-2C412B2099FD}"/>
    <cellStyle name="Comma 7 2 2" xfId="147" xr:uid="{EE23C9E4-CE5B-4085-BB03-302F5A9AC820}"/>
    <cellStyle name="Comma 7 2 2 2" xfId="176" xr:uid="{4083AB90-6E3E-4B14-BE53-D730803E200A}"/>
    <cellStyle name="Comma 7 2 2 3" xfId="307" xr:uid="{375201D9-9EC9-42AC-8479-1260119D814A}"/>
    <cellStyle name="Comma 7 2 3" xfId="155" xr:uid="{747E466A-871F-4736-92F8-8373D93635D1}"/>
    <cellStyle name="Comma 7 2 4" xfId="165" xr:uid="{3900DC41-D313-4767-B081-598EBAC2E8EB}"/>
    <cellStyle name="Comma 7 2 5" xfId="306" xr:uid="{7D6DECE2-6ED5-4A91-B0C4-21EAD3975E6F}"/>
    <cellStyle name="Comma 7 3" xfId="144" xr:uid="{4E922D3F-5829-4D1E-800E-A0F67FC2579B}"/>
    <cellStyle name="Comma 7 3 2" xfId="173" xr:uid="{FA77E55B-B91A-4857-AB27-4EDBF36DE990}"/>
    <cellStyle name="Comma 7 3 3" xfId="308" xr:uid="{B592D2C0-26C8-4E31-B208-7AA3667FD0FA}"/>
    <cellStyle name="Comma 7 4" xfId="152" xr:uid="{B58767E1-1CD2-47F5-B851-D8E9AEA6E5D0}"/>
    <cellStyle name="Comma 7 5" xfId="161" xr:uid="{F825E5B4-F74A-4575-B22B-AAE45D563232}"/>
    <cellStyle name="Comma 7 6" xfId="265" xr:uid="{62FAEA98-E1C4-412A-9F6D-C98A56A70709}"/>
    <cellStyle name="Comma 8" xfId="268" xr:uid="{6E0415C4-50E2-455D-A22B-63CBFF4F463B}"/>
    <cellStyle name="Comma 8 2" xfId="309" xr:uid="{881E9728-70D7-4AB5-A891-34FB858AD036}"/>
    <cellStyle name="Comma 8 3" xfId="725" xr:uid="{46EF53D6-3595-4E80-9829-0F0A627E9410}"/>
    <cellStyle name="Comma 9" xfId="270" xr:uid="{3885D814-3E3C-4F23-8F16-4267AA920481}"/>
    <cellStyle name="Comma 9 2" xfId="346" xr:uid="{4157E659-7A2A-45B6-93E5-8868281D4E05}"/>
    <cellStyle name="Comma 9 3" xfId="349" xr:uid="{5F7612C4-44D8-4187-B83E-3622355893BE}"/>
    <cellStyle name="Comma 9 3 2" xfId="365" xr:uid="{DD7101F2-5714-4342-9F49-E378C2E24BFD}"/>
    <cellStyle name="Comma 9 3 2 2" xfId="387" xr:uid="{B48ED3C9-A393-4944-81E4-D11850106B08}"/>
    <cellStyle name="Comma 9 3 2 2 2" xfId="456" xr:uid="{A15030AC-594A-4392-B38A-32DA343A2415}"/>
    <cellStyle name="Comma 9 3 2 3" xfId="433" xr:uid="{F57E4090-F618-4423-A043-AC8DFB1F692A}"/>
    <cellStyle name="Comma 9 3 3" xfId="386" xr:uid="{F58EBD8F-ED52-4C7C-8410-AA9AF5BA4522}"/>
    <cellStyle name="Comma 9 3 3 2" xfId="455" xr:uid="{62D86E56-5072-4E63-B24D-8646BF278E2D}"/>
    <cellStyle name="Comma 9 3 4" xfId="420" xr:uid="{D6DADC1C-A148-4BC6-9481-74A2526032C1}"/>
    <cellStyle name="Comma 9 4" xfId="364" xr:uid="{1A41209F-D3CA-4150-A963-5E82459E10CA}"/>
    <cellStyle name="Comma 9 4 2" xfId="388" xr:uid="{97BCEBB7-3BD4-4797-9A60-244DF4E2FB23}"/>
    <cellStyle name="Comma 9 4 2 2" xfId="457" xr:uid="{3DDF39A8-7A8F-4B02-81F6-C0AC895921F6}"/>
    <cellStyle name="Comma 9 4 3" xfId="432" xr:uid="{F35EA494-4881-4C01-942F-45FB7418AABA}"/>
    <cellStyle name="Comma 9 5" xfId="385" xr:uid="{2646717B-F0F9-4B0A-BA4D-1CEFCE280D73}"/>
    <cellStyle name="Comma 9 5 2" xfId="454" xr:uid="{CF4B9CF0-5795-4D69-96DF-8974F4649847}"/>
    <cellStyle name="Comma 9 6" xfId="412" xr:uid="{2BA7C5B0-BC9D-4648-BE17-A4E674272D1E}"/>
    <cellStyle name="Cost Center Heading" xfId="310" xr:uid="{C35658E6-8E82-4A82-ACC3-4C902DC6585B}"/>
    <cellStyle name="Currency 2" xfId="236" xr:uid="{B03F6733-3C37-4ACD-9893-929AE86C8672}"/>
    <cellStyle name="Currency 2 2" xfId="257" xr:uid="{D9B4C123-EF86-4E24-A5F8-C17859F0DC3A}"/>
    <cellStyle name="Currency 2 2 2" xfId="311" xr:uid="{DEC7D5F7-05DF-47AE-BCFC-2FFDE55FA8F7}"/>
    <cellStyle name="Currency 2 3" xfId="246" xr:uid="{2EEBC469-0748-4EE2-B2CF-A061F5EA8FFE}"/>
    <cellStyle name="Currency 2 3 2" xfId="351" xr:uid="{C12655D0-19FE-4D9D-A278-951B601590F4}"/>
    <cellStyle name="Currency 2 3 2 2" xfId="367" xr:uid="{4D21E457-E026-4F5C-8EAF-F02C2C9FB417}"/>
    <cellStyle name="Currency 2 3 2 2 2" xfId="391" xr:uid="{3C5DCE56-4E22-4DC5-9D5A-283A4A0CD551}"/>
    <cellStyle name="Currency 2 3 2 2 2 2" xfId="460" xr:uid="{FBE262A7-556C-4078-9E46-6A0391677B5D}"/>
    <cellStyle name="Currency 2 3 2 2 3" xfId="435" xr:uid="{3372C196-AA36-47DB-9D9D-B50E9B18E4AC}"/>
    <cellStyle name="Currency 2 3 2 3" xfId="390" xr:uid="{D982F50F-9761-4444-B79C-E7F699E0DA33}"/>
    <cellStyle name="Currency 2 3 2 3 2" xfId="459" xr:uid="{51DCFB77-FB19-41CD-9293-A622F365DB79}"/>
    <cellStyle name="Currency 2 3 2 4" xfId="422" xr:uid="{F84A2EDF-C031-4CA7-84B1-678BE1E665C3}"/>
    <cellStyle name="Currency 2 3 3" xfId="366" xr:uid="{F23061E3-65CC-4872-9888-31C6FCCBBA45}"/>
    <cellStyle name="Currency 2 3 3 2" xfId="392" xr:uid="{59DECB2D-5E31-4541-8FDB-801E5158F832}"/>
    <cellStyle name="Currency 2 3 3 2 2" xfId="461" xr:uid="{B469112A-6291-478E-9B5E-352DC1F16CC1}"/>
    <cellStyle name="Currency 2 3 3 3" xfId="434" xr:uid="{BE115F47-2D4F-4191-93CE-6045B00116D5}"/>
    <cellStyle name="Currency 2 3 4" xfId="389" xr:uid="{4278F284-DE13-46A9-90CB-B4D210E20AF5}"/>
    <cellStyle name="Currency 2 3 4 2" xfId="458" xr:uid="{A1748087-3C50-4D80-A08E-E109C9AE9603}"/>
    <cellStyle name="Currency 2 3 5" xfId="414" xr:uid="{C6F7B3FC-39F0-4FF6-9DB3-2856A74D7CC0}"/>
    <cellStyle name="Currency 2 3 6" xfId="273" xr:uid="{5C670B59-5068-4E57-A3DB-1BBBED761F35}"/>
    <cellStyle name="Currency 3" xfId="235" xr:uid="{74F9F0ED-5E63-4DAD-B395-294CC6DD8098}"/>
    <cellStyle name="Currency 3 2" xfId="312" xr:uid="{86D98686-1B7B-49C8-8AD9-1626C4C86D19}"/>
    <cellStyle name="Currency 3 2 2" xfId="313" xr:uid="{B426CE87-6F8C-4F28-94E5-1C84E29365B9}"/>
    <cellStyle name="Currency 3 3" xfId="314" xr:uid="{28D6A11F-EC96-472B-9C37-1B9CEB68BCE5}"/>
    <cellStyle name="Currency 3 4" xfId="266" xr:uid="{6E9C3A1D-4C1D-4FF9-896F-5E030EC3C437}"/>
    <cellStyle name="Currency 4" xfId="315" xr:uid="{6BE746BC-DF0C-462D-95D6-266C502F4BE4}"/>
    <cellStyle name="Currency 4 2" xfId="316" xr:uid="{78B61E7A-F8AF-4A83-999D-D735AE8D8270}"/>
    <cellStyle name="Currency 4 3" xfId="696" xr:uid="{B6815153-2C50-4F08-A473-5F0922355891}"/>
    <cellStyle name="Currency 5" xfId="317" xr:uid="{C47FC343-CB0F-46AE-BF9B-D29C783D3043}"/>
    <cellStyle name="Currency 6" xfId="481" xr:uid="{EE1F9DD9-66A9-4D42-95E5-71DB32A68489}"/>
    <cellStyle name="Dezimal [0]_Mappe1 Diagramm 1" xfId="318" xr:uid="{A3633AC9-5F24-4411-B720-1C1D9897A9DE}"/>
    <cellStyle name="Dezimal_Mappe1 Diagramm 1" xfId="319" xr:uid="{0C084B43-BE73-4F0E-B4DF-95A053CAE358}"/>
    <cellStyle name="Explanatory Text 2" xfId="68" xr:uid="{9DB497FA-CF5F-471C-A646-3F9F68A4B4BF}"/>
    <cellStyle name="Explanatory Text 2 2" xfId="598" xr:uid="{4AF2AAEB-77B1-4B00-9D19-71DEDCF3504E}"/>
    <cellStyle name="Explanatory Text 2 3" xfId="539" xr:uid="{A47E2ABD-D6E5-4C48-8A36-134B5065F058}"/>
    <cellStyle name="Explanatory Text 2 4" xfId="320" xr:uid="{F9B4D0AB-83D1-478F-81A0-8360F0C20761}"/>
    <cellStyle name="Explanatory Text 3" xfId="114" xr:uid="{C07EA9D5-3867-4BC6-8E8F-62B2A060B032}"/>
    <cellStyle name="Explanatory Text 4" xfId="538" xr:uid="{DA2652DA-E926-4100-8DEE-B3577E309C8A}"/>
    <cellStyle name="Explanatory Text 5" xfId="630" xr:uid="{2BE78374-2109-463C-AB9B-ABB160B7A405}"/>
    <cellStyle name="Explanatory Text 6" xfId="215" xr:uid="{052E975A-331C-4DE8-859F-3F350494DF2C}"/>
    <cellStyle name="Good 2" xfId="69" xr:uid="{8ABE00C2-8A3E-4FFD-8800-261CA1C9656A}"/>
    <cellStyle name="Good 2 2" xfId="599" xr:uid="{64F42C23-128B-4B7D-B787-D3E8D3092C9D}"/>
    <cellStyle name="Good 2 3" xfId="541" xr:uid="{F9E40AAF-6EBD-45F5-984C-81EE22EB9804}"/>
    <cellStyle name="Good 2 4" xfId="321" xr:uid="{45AE65D4-BB0D-4E42-9107-643522349555}"/>
    <cellStyle name="Good 3" xfId="115" xr:uid="{BE16273F-ACC5-40CE-9296-137F90D13AE1}"/>
    <cellStyle name="Good 4" xfId="540" xr:uid="{21D0DB2E-A701-4663-B4D1-7D76D59E1880}"/>
    <cellStyle name="Good 5" xfId="620" xr:uid="{68A90637-F776-4614-A32F-B05C114FC63D}"/>
    <cellStyle name="Good 6" xfId="216" xr:uid="{43D4637B-D935-4BFD-B6F0-C347442DFB4E}"/>
    <cellStyle name="Heading 1 2" xfId="70" xr:uid="{19B18E82-32E7-427F-82FE-D7B18C575478}"/>
    <cellStyle name="Heading 1 2 2" xfId="600" xr:uid="{F632DF41-936D-49E2-B2D2-E5D0F9261FFA}"/>
    <cellStyle name="Heading 1 2 3" xfId="543" xr:uid="{A1E94723-1896-49AD-BBF0-26338CFD3577}"/>
    <cellStyle name="Heading 1 2 4" xfId="322" xr:uid="{A4F54B31-08F5-4DB4-BCEE-89D62F5ABA0F}"/>
    <cellStyle name="Heading 1 3" xfId="116" xr:uid="{BCD2925E-E235-498B-BAF8-82F7C0BBB6E7}"/>
    <cellStyle name="Heading 1 4" xfId="542" xr:uid="{A6FA2CFA-75BF-4EEB-8353-A6056B760D39}"/>
    <cellStyle name="Heading 1 5" xfId="616" xr:uid="{4945E80C-5BB9-4DD3-8170-ADF62CC4A1C2}"/>
    <cellStyle name="Heading 1 6" xfId="217" xr:uid="{E701DCDE-6BF6-43C6-8318-FDFCCD910C16}"/>
    <cellStyle name="Heading 2 2" xfId="71" xr:uid="{CE6DB712-9012-46D0-812D-DC4EB64E7964}"/>
    <cellStyle name="Heading 2 2 2" xfId="601" xr:uid="{2503225E-4DA3-4BB0-B48A-287D91DAAE55}"/>
    <cellStyle name="Heading 2 2 3" xfId="545" xr:uid="{51B822EB-A5B1-47ED-B05B-31212F85FC2C}"/>
    <cellStyle name="Heading 2 2 4" xfId="323" xr:uid="{9E6376AC-B334-4437-A7C6-12EC8081C07F}"/>
    <cellStyle name="Heading 2 3" xfId="117" xr:uid="{037DD7B2-2831-4E80-8353-55AB37FA34FF}"/>
    <cellStyle name="Heading 2 4" xfId="544" xr:uid="{7008F268-7D51-47B2-AB7B-D5A6B7A332CE}"/>
    <cellStyle name="Heading 2 5" xfId="617" xr:uid="{36EB62D8-0F28-48E6-B1A8-67D033BEF8D4}"/>
    <cellStyle name="Heading 2 6" xfId="218" xr:uid="{40654444-AC4F-4C3D-8416-D2DE6DDB43E5}"/>
    <cellStyle name="Heading 3 2" xfId="72" xr:uid="{57F52035-C815-4426-84CB-33100FDC79C2}"/>
    <cellStyle name="Heading 3 2 2" xfId="602" xr:uid="{17CF8B1A-2A48-4EC2-9698-4B159010CF7C}"/>
    <cellStyle name="Heading 3 2 3" xfId="547" xr:uid="{688D01BF-0D9C-4D82-A045-8AD11BA413C9}"/>
    <cellStyle name="Heading 3 2 4" xfId="324" xr:uid="{032A4E65-14D1-4825-B564-5160295E177A}"/>
    <cellStyle name="Heading 3 3" xfId="118" xr:uid="{6AEF04CC-E908-4619-8BD5-902688FFB2A3}"/>
    <cellStyle name="Heading 3 4" xfId="546" xr:uid="{907C1FFD-D992-40A4-84B5-62AC8BFB297A}"/>
    <cellStyle name="Heading 3 5" xfId="618" xr:uid="{EF5E783C-BA85-4960-9CA7-EC7F3F902628}"/>
    <cellStyle name="Heading 3 6" xfId="219" xr:uid="{BF2B402A-7A1B-4892-82F0-24CED3CB4504}"/>
    <cellStyle name="Heading 4 2" xfId="73" xr:uid="{D6232DC7-B0C5-4A76-B7F6-7DE3AE5AF03C}"/>
    <cellStyle name="Heading 4 2 2" xfId="603" xr:uid="{DEB311AF-0C41-4632-B0C2-F9DCCF097395}"/>
    <cellStyle name="Heading 4 2 3" xfId="549" xr:uid="{C160FBA5-52B3-4AF2-B1CC-533DF5437D15}"/>
    <cellStyle name="Heading 4 2 4" xfId="325" xr:uid="{505151E8-2194-43C4-842F-DE2CEE275008}"/>
    <cellStyle name="Heading 4 3" xfId="119" xr:uid="{EFCF32E8-F0C0-4EE4-8DA5-3B07BC382539}"/>
    <cellStyle name="Heading 4 4" xfId="548" xr:uid="{5F82820F-AF56-4294-872C-348607E9CA66}"/>
    <cellStyle name="Heading 4 5" xfId="619" xr:uid="{276FEDF2-E527-451C-BA6B-E97099CB9048}"/>
    <cellStyle name="Heading 4 6" xfId="220" xr:uid="{09048807-7EB4-4ED7-94A3-3ECA7CFA0F7D}"/>
    <cellStyle name="Hyperlink" xfId="19" builtinId="8"/>
    <cellStyle name="Hyperlink 2" xfId="23" xr:uid="{5E739A30-A419-49C6-A162-712AFCDC6643}"/>
    <cellStyle name="Hyperlink 2 2" xfId="158" xr:uid="{3DD33D45-336E-48A3-8447-0E8F5B9F3898}"/>
    <cellStyle name="Hyperlink 3" xfId="482" xr:uid="{3D010BE5-65DD-432B-A7DD-892FFA98B8C0}"/>
    <cellStyle name="Input 2" xfId="74" xr:uid="{134299AD-C029-4D9E-8524-EBD41B3A6634}"/>
    <cellStyle name="Input 2 2" xfId="604" xr:uid="{E03FDCAE-9532-4A38-8A15-3CF3533CFB7F}"/>
    <cellStyle name="Input 2 3" xfId="551" xr:uid="{826CAA9B-5F94-4230-90AD-46B7BD40FCD7}"/>
    <cellStyle name="Input 2 4" xfId="326" xr:uid="{AA1CE2B4-D2E1-4220-B7E7-A4CB1235D695}"/>
    <cellStyle name="Input 3" xfId="120" xr:uid="{50C86485-D7B9-4698-A6DD-FB3A208776FE}"/>
    <cellStyle name="Input 4" xfId="550" xr:uid="{A769CCF9-0DFA-4459-8979-EC48888C769A}"/>
    <cellStyle name="Input 5" xfId="623" xr:uid="{E157D5D6-59D4-4E51-B430-925B6AFD2628}"/>
    <cellStyle name="Input 6" xfId="221" xr:uid="{8F78C00D-4862-4563-9954-6A4D1D92A9E0}"/>
    <cellStyle name="Label" xfId="75" xr:uid="{5D08969E-A882-41E4-8C47-ED9679CB2C58}"/>
    <cellStyle name="Label 2" xfId="238" xr:uid="{6B2C9816-D95F-47E8-BA43-C4C125844AF7}"/>
    <cellStyle name="Label 2 2" xfId="259" xr:uid="{BA497FEF-47A0-48DC-88E1-F040E069B673}"/>
    <cellStyle name="Label 2 3" xfId="247" xr:uid="{C96FFB53-5892-4F2F-A0F7-ECC690119BA4}"/>
    <cellStyle name="Label 3" xfId="237" xr:uid="{14BDD903-3C0E-414C-8B73-AFA5E64B294C}"/>
    <cellStyle name="Label 3 2" xfId="258" xr:uid="{8970A05D-E846-4668-AD04-613C719645E6}"/>
    <cellStyle name="Label 3 3" xfId="552" xr:uid="{731CF104-1D8B-4910-A3CB-B5792A9B516A}"/>
    <cellStyle name="Linked Cell 2" xfId="76" xr:uid="{C5560B0D-9A5C-48E0-993D-50E030EC1349}"/>
    <cellStyle name="Linked Cell 2 2" xfId="605" xr:uid="{86DBB657-8492-4316-A60F-47CBB6FC8F13}"/>
    <cellStyle name="Linked Cell 2 3" xfId="554" xr:uid="{E40808FC-17F1-465D-97DA-F49732685366}"/>
    <cellStyle name="Linked Cell 2 4" xfId="327" xr:uid="{D25C98B2-203B-44B5-92D5-149D7EA8FFA3}"/>
    <cellStyle name="Linked Cell 3" xfId="121" xr:uid="{314E16BF-AF92-4032-A3F2-55DBB76A3118}"/>
    <cellStyle name="Linked Cell 4" xfId="553" xr:uid="{CE8778BC-AD3A-4A5E-B724-04FE4008684F}"/>
    <cellStyle name="Linked Cell 5" xfId="626" xr:uid="{C9F0B813-E134-4DA8-8228-1D1C97496FA4}"/>
    <cellStyle name="Linked Cell 6" xfId="222" xr:uid="{1E58AC6F-5136-407F-9817-576E2AE7782D}"/>
    <cellStyle name="Neutral 2" xfId="11" xr:uid="{0ED3DF03-0F1C-4AA7-89CC-2FC3A3C2D1D4}"/>
    <cellStyle name="Neutral 2 2" xfId="606" xr:uid="{F4EB582B-5D73-4077-A4EA-6AF1C96BFE12}"/>
    <cellStyle name="Neutral 2 3" xfId="30" xr:uid="{40ABEFB7-6104-45D3-A59A-DB050A14B540}"/>
    <cellStyle name="Neutral 2 3 2" xfId="556" xr:uid="{1681550F-2B5F-44AA-BDAF-4277F6C366B4}"/>
    <cellStyle name="Neutral 2 4" xfId="328" xr:uid="{A14A9023-B232-403B-83B9-6CDA204B0B44}"/>
    <cellStyle name="Neutral 2 5" xfId="77" xr:uid="{A3DF0D4F-FC65-4A7F-B11E-7FFB10B6033E}"/>
    <cellStyle name="Neutral 3" xfId="122" xr:uid="{79C97D74-3AD0-4A6E-B81C-8A20D676B3CF}"/>
    <cellStyle name="Neutral 4" xfId="555" xr:uid="{CA3A7665-3863-43CB-852C-8C0901893DDB}"/>
    <cellStyle name="Neutral 5" xfId="622" xr:uid="{DAB2A3FA-2BD9-47DD-94FB-21906627B382}"/>
    <cellStyle name="Neutral 6" xfId="223" xr:uid="{B2D1F8D1-0D35-452C-B873-814A6F7AA92F}"/>
    <cellStyle name="Normal" xfId="0" builtinId="0"/>
    <cellStyle name="Normal 10" xfId="359" xr:uid="{CC3DF79C-873B-463C-BB04-585387666602}"/>
    <cellStyle name="Normal 10 2" xfId="661" xr:uid="{AE9FAB16-E39E-4675-9EC3-429CB0D0C1EF}"/>
    <cellStyle name="Normal 10 3" xfId="658" xr:uid="{BF75DC80-3D00-457F-846F-0C4C9638F2E3}"/>
    <cellStyle name="Normal 11" xfId="663" xr:uid="{B73A245C-AA2C-4462-876B-42BB8E781B58}"/>
    <cellStyle name="Normal 12" xfId="665" xr:uid="{04A690EF-C5E1-4DCF-8290-EFECD6EB52CE}"/>
    <cellStyle name="Normal 13" xfId="274" xr:uid="{5C5313A8-06E8-4832-AF60-AB3ED121FB48}"/>
    <cellStyle name="Normal 13 2" xfId="680" xr:uid="{3710FC35-E678-4845-B2F4-6C028A348300}"/>
    <cellStyle name="Normal 14" xfId="740" xr:uid="{2365190B-5F8F-472D-9AF4-B201E591C931}"/>
    <cellStyle name="Normal 15" xfId="480" xr:uid="{0FA0F410-0154-4DDC-BE29-9FD3CC866081}"/>
    <cellStyle name="Normal 16" xfId="263" xr:uid="{9DC6C56F-99B0-4543-A456-527E1ADBE58F}"/>
    <cellStyle name="Normal 17" xfId="182" xr:uid="{69C1652E-40FC-4095-B9D5-1032539D92C9}"/>
    <cellStyle name="Normal 18" xfId="179" xr:uid="{819BEACF-50E0-4098-B423-2B174B3BA254}"/>
    <cellStyle name="Normal 19" xfId="36" xr:uid="{01C44BA5-4F50-4641-B508-9A03A79497FD}"/>
    <cellStyle name="Normal 2" xfId="1" xr:uid="{EE377EB0-8BBD-41CA-98D4-AAA4C23508CA}"/>
    <cellStyle name="Normal 2 2" xfId="10" xr:uid="{CD00A449-1D33-48E4-ADDB-DD38B1298911}"/>
    <cellStyle name="Normal 2 2 2" xfId="15" xr:uid="{26918792-A15D-467D-984F-6E7940A1ACED}"/>
    <cellStyle name="Normal 2 2 2 2" xfId="16" xr:uid="{A1B08B0E-E184-4222-9D3E-551075E2ECC8}"/>
    <cellStyle name="Normal 2 2 2 2 2" xfId="24" xr:uid="{128244E3-E848-4976-876A-01D5F5CF1B62}"/>
    <cellStyle name="Normal 2 2 2 2 3" xfId="26" xr:uid="{0289CB42-25C4-4DE3-A333-A7C6D95DEA21}"/>
    <cellStyle name="Normal 2 2 2 3" xfId="25" xr:uid="{C5C03E21-5A7C-4E17-91A4-BC2753FBC07C}"/>
    <cellStyle name="Normal 2 2 3" xfId="248" xr:uid="{310C11B7-32FA-4984-88A4-39BE7A38775B}"/>
    <cellStyle name="Normal 2 2 4" xfId="239" xr:uid="{D681F5BF-D6F3-4C28-97B3-AC20B8F2E65A}"/>
    <cellStyle name="Normal 2 3" xfId="3" xr:uid="{83F3D1B4-7466-4E88-B279-E0E934D79224}"/>
    <cellStyle name="Normal 2 3 2" xfId="352" xr:uid="{E9E015C8-EEB3-4389-9BB7-AFE41BB720FB}"/>
    <cellStyle name="Normal 2 3 2 2" xfId="369" xr:uid="{1744E3A4-03B5-4BB6-8760-859549BCFE79}"/>
    <cellStyle name="Normal 2 3 2 2 2" xfId="395" xr:uid="{5D3433D1-2C11-430F-A449-5D60C7B0DFFB}"/>
    <cellStyle name="Normal 2 3 2 2 2 2" xfId="464" xr:uid="{B5E581F8-86C7-4935-93DA-7C961B0B97F5}"/>
    <cellStyle name="Normal 2 3 2 2 3" xfId="437" xr:uid="{893ECB7A-5443-488E-A98C-44C767088E23}"/>
    <cellStyle name="Normal 2 3 2 3" xfId="394" xr:uid="{B9084DC3-F3A2-44E5-839E-B56C4A123AB3}"/>
    <cellStyle name="Normal 2 3 2 3 2" xfId="463" xr:uid="{BA825C0A-8745-4F8B-AAC3-01717B33F3FB}"/>
    <cellStyle name="Normal 2 3 2 4" xfId="423" xr:uid="{47BDB6F0-0983-409F-A133-0AB905EC9F13}"/>
    <cellStyle name="Normal 2 3 3" xfId="368" xr:uid="{712EDF43-DA1D-4665-B91E-C5675379A002}"/>
    <cellStyle name="Normal 2 3 3 2" xfId="396" xr:uid="{B35ADB58-B44C-4CB9-A465-C5EECF19549D}"/>
    <cellStyle name="Normal 2 3 3 2 2" xfId="465" xr:uid="{D87EB98A-4A61-43D7-A67E-E1E48CBFD5D8}"/>
    <cellStyle name="Normal 2 3 3 3" xfId="436" xr:uid="{E5D07925-F224-4FF4-8C75-487BBF31875B}"/>
    <cellStyle name="Normal 2 3 4" xfId="393" xr:uid="{C26E405E-7C98-4EA2-8E65-E9092C659D1C}"/>
    <cellStyle name="Normal 2 3 4 2" xfId="462" xr:uid="{372B7244-2055-4459-B32E-AD71F5E9A459}"/>
    <cellStyle name="Normal 2 3 5" xfId="415" xr:uid="{DD3BBFFE-03F3-4D1A-A31F-149E01365248}"/>
    <cellStyle name="Normal 2 3 6" xfId="557" xr:uid="{F161053C-A7E0-4D2B-8B16-520588B647C9}"/>
    <cellStyle name="Normal 2 4" xfId="694" xr:uid="{23C8B00B-6A9C-4854-B6E7-5BFAE5A7A9BC}"/>
    <cellStyle name="Normal 3" xfId="2" xr:uid="{52B666C4-2D44-424D-B2EF-C626A6B98015}"/>
    <cellStyle name="Normal 3 2" xfId="4" xr:uid="{9D081552-145E-466D-A248-595511B45C7A}"/>
    <cellStyle name="Normal 3 2 2" xfId="7" xr:uid="{CF7C1984-EFF9-4D43-BB50-525DB7231EC5}"/>
    <cellStyle name="Normal 3 2 3" xfId="163" xr:uid="{6E53AB10-D94A-451A-840A-1FE70559602D}"/>
    <cellStyle name="Normal 3 3" xfId="159" xr:uid="{8A8B9FB1-2FA0-481E-856D-7E0AC82BC835}"/>
    <cellStyle name="Normal 3 3 2" xfId="569" xr:uid="{8216B46A-5904-431D-8497-4FD19CAAAA4D}"/>
    <cellStyle name="Normal 3 4" xfId="662" xr:uid="{E2B465EE-3FFD-4CD8-A9DC-E849E8C83222}"/>
    <cellStyle name="Normal 3 4 2" xfId="664" xr:uid="{5BFE1AA8-15BA-4D0A-B425-A06FE65DD15D}"/>
    <cellStyle name="Normal 3 5" xfId="681" xr:uid="{08638B8B-1279-4C18-A342-A68074DA50AE}"/>
    <cellStyle name="Normal 3 6" xfId="229" xr:uid="{E8778AB8-FAC7-4E46-8D4F-2BC6666164C3}"/>
    <cellStyle name="Normal 3 7" xfId="128" xr:uid="{D2F99309-DE93-4A9D-A871-FDE8D030B5FC}"/>
    <cellStyle name="Normal 4" xfId="9" xr:uid="{4429619D-566C-4D83-B049-FECC9B4D8664}"/>
    <cellStyle name="Normal 4 2" xfId="14" xr:uid="{195F914A-04C4-4341-AD4C-68EED8496B53}"/>
    <cellStyle name="Normal 4 2 2" xfId="146" xr:uid="{FC0C61ED-4E41-4882-8235-0565F0DFFD19}"/>
    <cellStyle name="Normal 4 2 2 2" xfId="175" xr:uid="{9AA66C9B-A212-4FF9-9849-6649F55D1E34}"/>
    <cellStyle name="Normal 4 2 2 3" xfId="347" xr:uid="{AFB96819-57D3-423F-B9B3-860A66598A49}"/>
    <cellStyle name="Normal 4 2 3" xfId="154" xr:uid="{E59729F0-BD24-4CDC-BF38-32BC5B366D7C}"/>
    <cellStyle name="Normal 4 2 3 2" xfId="710" xr:uid="{7575DBE8-6BCC-4BD2-A6F6-E3285AC819CE}"/>
    <cellStyle name="Normal 4 2 4" xfId="22" xr:uid="{37CB3882-D194-410A-9DDE-FB8EE5647A11}"/>
    <cellStyle name="Normal 4 2 4 2" xfId="35" xr:uid="{6CDCCDD4-FEAD-4224-89CB-91AFA240109F}"/>
    <cellStyle name="Normal 4 2 5" xfId="20" xr:uid="{3E6A5452-EC39-4B19-99C4-4FD37FE80212}"/>
    <cellStyle name="Normal 4 2 5 2" xfId="32" xr:uid="{B4A39E56-82D8-43A1-B1B7-E9721298B2F3}"/>
    <cellStyle name="Normal 4 3" xfId="143" xr:uid="{62255A61-4204-49C9-AB7E-A972FBF42108}"/>
    <cellStyle name="Normal 4 3 2" xfId="172" xr:uid="{1C7EA138-D5AD-4A61-A3E7-178E3450057F}"/>
    <cellStyle name="Normal 4 3 3" xfId="329" xr:uid="{6EF319EA-E107-42B5-9139-CFFD665B4D68}"/>
    <cellStyle name="Normal 4 4" xfId="151" xr:uid="{8D07A095-CA24-43F1-8697-CB62ACD056CB}"/>
    <cellStyle name="Normal 4 4 2" xfId="343" xr:uid="{02665F20-1D71-4967-8952-FBA7D7A84016}"/>
    <cellStyle name="Normal 4 5" xfId="29" xr:uid="{5FB4144B-CD71-4E3F-9A7E-1A0389296E37}"/>
    <cellStyle name="Normal 4 5 2" xfId="570" xr:uid="{E6B8673D-33E8-493C-9791-2E72C47C86AC}"/>
    <cellStyle name="Normal 4 5 3" xfId="160" xr:uid="{F81F4FB0-FB09-4582-A1B2-2B1E20D5D946}"/>
    <cellStyle name="Normal 4 6" xfId="264" xr:uid="{A71F5B53-92BE-47E7-8189-0E0CADFD068B}"/>
    <cellStyle name="Normal 4 7" xfId="262" xr:uid="{D5C7B151-33A2-4FDE-A481-999DC1870A00}"/>
    <cellStyle name="Normal 5" xfId="28" xr:uid="{514122A0-A867-4A71-88A0-9F876051E014}"/>
    <cellStyle name="Normal 5 2" xfId="178" xr:uid="{9A3D9EF0-FDC4-4463-92BC-31D325DA199B}"/>
    <cellStyle name="Normal 5 2 2" xfId="723" xr:uid="{04E1081E-4A1E-409C-8F1D-15D5969F9ECF}"/>
    <cellStyle name="Normal 5 3" xfId="611" xr:uid="{FB322BF6-72BF-4FBE-BA8F-F00C11D901EF}"/>
    <cellStyle name="Normal 5 4" xfId="267" xr:uid="{4BE96DD5-6D55-4DFB-AE33-D5584C920009}"/>
    <cellStyle name="Normal 5 5" xfId="132" xr:uid="{0B49CD0E-E7A9-4ABC-A558-5F494A753BF6}"/>
    <cellStyle name="Normal 6" xfId="13" xr:uid="{391753C2-1925-484F-B9AD-EFD737D24D4A}"/>
    <cellStyle name="Normal 6 2" xfId="344" xr:uid="{CEDB7097-AE13-45C4-8180-450A31A47666}"/>
    <cellStyle name="Normal 6 2 2" xfId="355" xr:uid="{5C94D4C3-A46B-4DBD-A253-A0038EAD02DD}"/>
    <cellStyle name="Normal 6 2 2 2" xfId="371" xr:uid="{3243DA50-95DD-413E-BFA1-D33A3E64EB5A}"/>
    <cellStyle name="Normal 6 2 2 2 2" xfId="400" xr:uid="{9A096B63-D16B-4E82-815C-FF93D6032FF0}"/>
    <cellStyle name="Normal 6 2 2 2 2 2" xfId="469" xr:uid="{49743B4E-C64C-4AFC-87B7-0BBEB2012773}"/>
    <cellStyle name="Normal 6 2 2 2 3" xfId="440" xr:uid="{A1449087-D73B-4178-BF01-92DDA71066E3}"/>
    <cellStyle name="Normal 6 2 2 3" xfId="399" xr:uid="{2F532B14-96D8-4D2E-8FC8-8D980F43D057}"/>
    <cellStyle name="Normal 6 2 2 3 2" xfId="468" xr:uid="{69C59F73-085B-4756-AE2F-0BDB0609B8E7}"/>
    <cellStyle name="Normal 6 2 2 4" xfId="425" xr:uid="{CD8ED986-A53A-457D-80F9-B39D4404B0D1}"/>
    <cellStyle name="Normal 6 2 3" xfId="370" xr:uid="{0785A000-7C19-4253-96EA-C49993C8B1E7}"/>
    <cellStyle name="Normal 6 2 3 2" xfId="401" xr:uid="{483DA44A-EF30-4BA8-B802-C03120F722F2}"/>
    <cellStyle name="Normal 6 2 3 2 2" xfId="470" xr:uid="{46D02CA5-1F04-41F6-89D8-FCAB034B0A0A}"/>
    <cellStyle name="Normal 6 2 3 3" xfId="439" xr:uid="{C30DF15D-734B-4F07-9207-32DB8128242E}"/>
    <cellStyle name="Normal 6 2 4" xfId="398" xr:uid="{9EB62461-CFA4-4DE0-AD06-46C64588F265}"/>
    <cellStyle name="Normal 6 2 4 2" xfId="467" xr:uid="{C7A2B433-079D-46EF-8DDB-8380EA62310C}"/>
    <cellStyle name="Normal 6 2 5" xfId="417" xr:uid="{81164E12-5340-4AA2-8FA2-E5EBD9D12CC0}"/>
    <cellStyle name="Normal 6 2 6" xfId="724" xr:uid="{9B89A6B3-74F3-4A0C-A496-4213147CD528}"/>
    <cellStyle name="Normal 6 3" xfId="357" xr:uid="{DCD50AF9-5324-4A8C-AFBF-1F2BC1CE9826}"/>
    <cellStyle name="Normal 6 4" xfId="348" xr:uid="{FA2C381E-A71E-4DB2-9404-C5E5432B4E68}"/>
    <cellStyle name="Normal 6 4 2" xfId="372" xr:uid="{023A00E8-13C9-4DD2-B671-209FE9643197}"/>
    <cellStyle name="Normal 6 4 2 2" xfId="403" xr:uid="{C936ED5C-C615-4F33-91D6-48A0F9812A4F}"/>
    <cellStyle name="Normal 6 4 2 2 2" xfId="472" xr:uid="{3F0BE693-7D3A-45BE-99D5-B1378C163481}"/>
    <cellStyle name="Normal 6 4 2 3" xfId="441" xr:uid="{26B8D6EE-5D22-44AF-AF14-4FA57A5EEFDC}"/>
    <cellStyle name="Normal 6 4 3" xfId="402" xr:uid="{DF55A611-0C26-4FC1-A705-FECCF6974643}"/>
    <cellStyle name="Normal 6 4 3 2" xfId="471" xr:uid="{C84D6A48-6458-4F43-ADA6-1DF63D5A5370}"/>
    <cellStyle name="Normal 6 4 4" xfId="419" xr:uid="{8937456E-D2A0-4075-B129-BC196B634E90}"/>
    <cellStyle name="Normal 6 5" xfId="31" xr:uid="{8D2FC581-0203-4D2D-BEE3-CC8538C7337B}"/>
    <cellStyle name="Normal 6 5 2" xfId="404" xr:uid="{73B3BC21-3647-4FB7-87D1-4E28DEA6FD7A}"/>
    <cellStyle name="Normal 6 5 2 2" xfId="473" xr:uid="{60E8CC98-C097-4E90-858A-D0D18215B883}"/>
    <cellStyle name="Normal 6 5 3" xfId="438" xr:uid="{AE8DB596-2FEC-4602-81C9-EAB289236FF7}"/>
    <cellStyle name="Normal 6 6" xfId="397" xr:uid="{9F5350F9-9BBE-4AB8-A705-AF42DC235AD8}"/>
    <cellStyle name="Normal 6 6 2" xfId="466" xr:uid="{EF2AA790-0BF8-4A28-8173-F51867F65C45}"/>
    <cellStyle name="Normal 6 7" xfId="411" xr:uid="{52BC6662-3F93-4FD1-970B-79A4634ABF72}"/>
    <cellStyle name="Normal 6 8" xfId="612" xr:uid="{2D9EB62A-DA3A-433C-8196-10BEEA3BF518}"/>
    <cellStyle name="Normal 6 9" xfId="269" xr:uid="{D150195D-F451-4861-AA48-CA1858A86176}"/>
    <cellStyle name="Normal 7" xfId="33" xr:uid="{A224139A-BEAA-4F8C-8DA3-AF66779A79F2}"/>
    <cellStyle name="Normal 7 2" xfId="358" xr:uid="{98BDA4E0-7087-4201-BA9D-3A5F06A5A44B}"/>
    <cellStyle name="Normal 7 2 2" xfId="373" xr:uid="{5DCFE509-13DC-4B1A-9CC5-99272EFCFA5F}"/>
    <cellStyle name="Normal 7 2 2 2" xfId="406" xr:uid="{5C861A9C-76AF-46E5-8D16-B8FFBC951123}"/>
    <cellStyle name="Normal 7 2 2 2 2" xfId="475" xr:uid="{FD55002A-6F72-4158-B11A-DD2866AFEA19}"/>
    <cellStyle name="Normal 7 2 2 3" xfId="442" xr:uid="{1E6CAFC6-5577-4429-9068-9C184AFF9211}"/>
    <cellStyle name="Normal 7 2 3" xfId="405" xr:uid="{3C376B4B-E6FA-42FF-9BA4-91A69B6A5026}"/>
    <cellStyle name="Normal 7 2 3 2" xfId="474" xr:uid="{9064AFBA-6767-479C-9776-B1EA849E987B}"/>
    <cellStyle name="Normal 7 2 4" xfId="427" xr:uid="{489B39EF-22C8-4204-8FA7-5A8E8609DAEB}"/>
    <cellStyle name="Normal 7 3" xfId="483" xr:uid="{FE128F2C-928B-4255-B0B4-E8F78214DD6F}"/>
    <cellStyle name="Normal 7 4" xfId="271" xr:uid="{3204D228-3094-4AA4-9985-9E793B156B67}"/>
    <cellStyle name="Normal 8" xfId="342" xr:uid="{151F9BAE-627D-4306-B82E-235A99576153}"/>
    <cellStyle name="Normal 8 2" xfId="354" xr:uid="{CF4DC6F2-4C47-401F-814B-9601E107A0E0}"/>
    <cellStyle name="Normal 8 2 2" xfId="659" xr:uid="{9987531E-1AAF-4AAF-A124-2B3B247BFC67}"/>
    <cellStyle name="Normal 8 3" xfId="656" xr:uid="{D40FB5DF-A0AB-4196-BA38-4C82B061234E}"/>
    <cellStyle name="Normal 9" xfId="657" xr:uid="{6E0A61B0-095D-4B4C-8EBC-104F9B45466A}"/>
    <cellStyle name="Normal 9 2" xfId="660" xr:uid="{E19B8187-8620-46D6-BE94-35A248F3DE81}"/>
    <cellStyle name="Note 10" xfId="224" xr:uid="{8596B9B1-2F04-4AC8-94B0-C42BEADA2888}"/>
    <cellStyle name="Note 2" xfId="83" xr:uid="{269FF513-4C97-41B7-AADF-6C605BB195AD}"/>
    <cellStyle name="Note 2 2" xfId="260" xr:uid="{0F896BC1-5C63-4219-A271-1FAAB5AAB0B2}"/>
    <cellStyle name="Note 2 3" xfId="249" xr:uid="{36BAEC92-E652-433D-942F-3FD5E6011860}"/>
    <cellStyle name="Note 2 3 2" xfId="559" xr:uid="{D64D29CB-DDC4-4E6A-95C1-A07D228ED1A6}"/>
    <cellStyle name="Note 2 4" xfId="695" xr:uid="{33181D03-EF95-413C-A848-6586A1BEDFF5}"/>
    <cellStyle name="Note 3" xfId="157" xr:uid="{A16EB719-54B8-4164-923A-3594AC04732A}"/>
    <cellStyle name="Note 3 2" xfId="330" xr:uid="{0ED6BD74-F877-4BFF-A9E6-4DB941C3A6B0}"/>
    <cellStyle name="Note 4" xfId="331" xr:uid="{38DFDFF9-6FD8-48ED-B9DC-605672911899}"/>
    <cellStyle name="Note 4 2" xfId="709" xr:uid="{BB61DDDF-F4BB-4C59-B8B2-A48C4C194E3F}"/>
    <cellStyle name="Note 4 3" xfId="558" xr:uid="{91053F4A-AE4E-43A8-8729-AB5010AE459E}"/>
    <cellStyle name="Note 5" xfId="666" xr:uid="{8C2F64E4-50BF-4315-B3EF-6E6FCC3FB8E2}"/>
    <cellStyle name="Note 6" xfId="667" xr:uid="{BD8E42D1-85BE-402D-B19A-ED6866A5A27D}"/>
    <cellStyle name="Note 7" xfId="727" xr:uid="{DF46D6FB-2ED6-4784-99FA-B4074933C09F}"/>
    <cellStyle name="Note 8" xfId="741" xr:uid="{EC87A273-8911-48B7-A789-758FE5D5F24F}"/>
    <cellStyle name="Note 9" xfId="629" xr:uid="{0DA4364C-C83E-422B-B739-93E6F3CFF864}"/>
    <cellStyle name="Output 2" xfId="78" xr:uid="{BE852054-3041-4863-9405-38A253D20E82}"/>
    <cellStyle name="Output 2 2" xfId="607" xr:uid="{579C1405-9366-4BD9-9A21-26D27A67E8FE}"/>
    <cellStyle name="Output 2 3" xfId="561" xr:uid="{322A65A5-5C3B-417D-83F7-7F888CDED353}"/>
    <cellStyle name="Output 2 4" xfId="332" xr:uid="{25BF9773-DEE8-424F-B147-B6BDF1BB06C6}"/>
    <cellStyle name="Output 3" xfId="123" xr:uid="{0CC672B9-7B57-4D31-B48F-183DFA745837}"/>
    <cellStyle name="Output 4" xfId="560" xr:uid="{A7113FB1-33DC-480D-BFA6-E395381DA0FE}"/>
    <cellStyle name="Output 5" xfId="624" xr:uid="{C3E48B62-0E3B-4EBD-BC02-7D7F542BB3AC}"/>
    <cellStyle name="Output 6" xfId="225" xr:uid="{6E5EE281-9D4E-4C0C-A189-5F5C5A94847C}"/>
    <cellStyle name="Percent" xfId="6" builtinId="5"/>
    <cellStyle name="Percent 2" xfId="12" xr:uid="{87627E8B-3345-482F-8BCD-DDCF338BEE8A}"/>
    <cellStyle name="Percent 2 2" xfId="27" xr:uid="{04B7191D-0447-4708-BE86-16B968FC516C}"/>
    <cellStyle name="Percent 2 2 2" xfId="333" xr:uid="{6F1A1136-2789-44DE-965F-2954AD4F64AD}"/>
    <cellStyle name="Percent 2 3" xfId="250" xr:uid="{0C80A636-57D6-4904-8C7F-E8C700A90E80}"/>
    <cellStyle name="Percent 2 3 2" xfId="353" xr:uid="{30E75872-B0BF-4A6B-B532-6FC6DAB6D381}"/>
    <cellStyle name="Percent 2 3 2 2" xfId="375" xr:uid="{CC298678-8A31-43EB-9C5C-BB5FCA0ED3F4}"/>
    <cellStyle name="Percent 2 3 2 2 2" xfId="409" xr:uid="{49D3D832-5EB5-4308-9681-59FF0DD2B3BC}"/>
    <cellStyle name="Percent 2 3 2 2 2 2" xfId="478" xr:uid="{A8869DBA-F675-464D-B04F-D767E42A2B18}"/>
    <cellStyle name="Percent 2 3 2 2 3" xfId="444" xr:uid="{956D3850-C3A4-4852-ACC8-2082137794C4}"/>
    <cellStyle name="Percent 2 3 2 3" xfId="408" xr:uid="{64F4F9BD-55AB-4929-B3DF-326CBC1E713B}"/>
    <cellStyle name="Percent 2 3 2 3 2" xfId="477" xr:uid="{3DCDA4D2-2F56-4F03-B95F-492082BC72C2}"/>
    <cellStyle name="Percent 2 3 2 4" xfId="424" xr:uid="{9D1DD963-9D45-4AF2-BD35-EC109DF1EF01}"/>
    <cellStyle name="Percent 2 3 3" xfId="374" xr:uid="{BC9F742F-EE69-49F1-B047-EE0B4A41881C}"/>
    <cellStyle name="Percent 2 3 3 2" xfId="410" xr:uid="{29556C31-358D-468A-B2E2-1B96C1A05551}"/>
    <cellStyle name="Percent 2 3 3 2 2" xfId="479" xr:uid="{373D05D6-6F04-4675-8DE9-83F65CC5E234}"/>
    <cellStyle name="Percent 2 3 3 3" xfId="443" xr:uid="{25118FFB-1D09-4A24-BF64-0077D7E649DB}"/>
    <cellStyle name="Percent 2 3 4" xfId="407" xr:uid="{521BE20C-D19B-4B55-A245-69D747647564}"/>
    <cellStyle name="Percent 2 3 4 2" xfId="476" xr:uid="{57D0E0C0-FD60-4FD6-9638-285645553C44}"/>
    <cellStyle name="Percent 2 3 5" xfId="416" xr:uid="{E899B9A3-2A63-4391-963E-8BBF5E9F5F44}"/>
    <cellStyle name="Percent 2 3 6" xfId="275" xr:uid="{24490A7F-803A-44F3-B95B-501DADA24736}"/>
    <cellStyle name="Percent 3" xfId="84" xr:uid="{EA362BEC-7980-4EAB-9409-F3520724F004}"/>
    <cellStyle name="Percent 3 2" xfId="85" xr:uid="{4B7D33D9-D6FE-47D7-82DB-CBB5E1F0A341}"/>
    <cellStyle name="Percent 4" xfId="129" xr:uid="{AFD68F55-C5C6-4872-8213-2E3A1DAC20F1}"/>
    <cellStyle name="Percent 4 2" xfId="164" xr:uid="{9ACDFC50-4F9A-42EA-AE73-BD3C3DEE95CF}"/>
    <cellStyle name="Percent 4 3" xfId="726" xr:uid="{AC465D48-E212-4CC3-8021-6A9F75AD5A3E}"/>
    <cellStyle name="Percent 4 4" xfId="277" xr:uid="{0DBCA5E5-4578-486F-981F-001345640BEE}"/>
    <cellStyle name="Percent 5" xfId="127" xr:uid="{805BF114-025E-46B4-96AD-9D54F2E98699}"/>
    <cellStyle name="Percent 5 2" xfId="131" xr:uid="{D68E799E-70B7-4A13-A2A7-043624A79D9D}"/>
    <cellStyle name="Percent 5 2 2" xfId="148" xr:uid="{0A0B68E3-00D0-4440-ADF1-DA68563E3D71}"/>
    <cellStyle name="Percent 5 2 2 2" xfId="177" xr:uid="{78E94A4E-F797-4AC6-8ABB-F053C842BE79}"/>
    <cellStyle name="Percent 5 2 3" xfId="156" xr:uid="{0996462F-747D-4AE4-9DC7-DDCB9F7AE5C8}"/>
    <cellStyle name="Percent 5 2 4" xfId="166" xr:uid="{FCD4C6B3-8005-49DE-8D5F-BAF6EF31DA39}"/>
    <cellStyle name="Percent 5 3" xfId="145" xr:uid="{A721655C-2D80-45C4-95EB-61139C552506}"/>
    <cellStyle name="Percent 5 3 2" xfId="174" xr:uid="{29969D24-10C4-4688-9C88-6A1661D21455}"/>
    <cellStyle name="Percent 5 4" xfId="153" xr:uid="{8CE9257C-E320-4792-B9B7-C2153E169817}"/>
    <cellStyle name="Percent 5 5" xfId="162" xr:uid="{32B7E4ED-5D6B-4605-A6C2-726C1F4B231F}"/>
    <cellStyle name="Percent 5 6" xfId="334" xr:uid="{D892C69A-3EEA-48DA-AD94-89230E48F46F}"/>
    <cellStyle name="Percent 6" xfId="614" xr:uid="{C2BC4992-5662-478B-B6C5-BD7347B4997E}"/>
    <cellStyle name="Percent 7" xfId="180" xr:uid="{7219334B-0725-4ECD-8F6F-0866A0BE8306}"/>
    <cellStyle name="Percent 8" xfId="755" xr:uid="{4AEF0C0E-938B-4EAE-8696-C77AFAB7941A}"/>
    <cellStyle name="Standard_Mappe1 Diagramm 1" xfId="335" xr:uid="{9B0203DC-70FA-4EF4-B31F-0C9DCFB3FAFD}"/>
    <cellStyle name="Style 1" xfId="336" xr:uid="{E520E53B-C495-4B28-B86F-67481FAC64DB}"/>
    <cellStyle name="Title 2" xfId="86" xr:uid="{22B8F559-A05E-4061-A99F-B24ED1CFF4ED}"/>
    <cellStyle name="Title 2 2" xfId="608" xr:uid="{EF5631CC-635D-462E-8567-50E5704CB442}"/>
    <cellStyle name="Title 2 3" xfId="563" xr:uid="{6C6FFC68-12AE-44F1-B3F9-CA20B569D79E}"/>
    <cellStyle name="Title 3" xfId="337" xr:uid="{5C38C991-A264-4424-8947-AC3A830E02E5}"/>
    <cellStyle name="Title 4" xfId="562" xr:uid="{196CF8A6-7EEC-41B8-BF91-03FC99074390}"/>
    <cellStyle name="Title 5" xfId="615" xr:uid="{9350967F-F295-41ED-8EC0-224C655165B8}"/>
    <cellStyle name="Title 6" xfId="226" xr:uid="{D62A638C-E8B6-4BA0-B9BD-C78E6F5BAE2D}"/>
    <cellStyle name="Total 2" xfId="79" xr:uid="{EE1A10D9-C8E9-406E-BCE5-894D1E8458DF}"/>
    <cellStyle name="Total 2 2" xfId="609" xr:uid="{274BAD29-7C7F-4ABB-B1CC-342CE9B84778}"/>
    <cellStyle name="Total 2 3" xfId="565" xr:uid="{F008DE19-4B0A-4525-B662-92DDE45B0E7D}"/>
    <cellStyle name="Total 2 4" xfId="338" xr:uid="{CBCBD9C1-A39E-499D-8214-D4BD186899D2}"/>
    <cellStyle name="Total 3" xfId="124" xr:uid="{9916EA18-96D6-4593-BF9C-A26DA70450EE}"/>
    <cellStyle name="Total 4" xfId="564" xr:uid="{E2768725-D6FC-48D3-9DE6-9422A16B4E88}"/>
    <cellStyle name="Total 5" xfId="631" xr:uid="{B09BB3D4-A4FD-4F8D-9337-6A545EFB13AD}"/>
    <cellStyle name="Total 6" xfId="227" xr:uid="{D96E7B49-D1EF-44E0-860B-494D8A4D43E4}"/>
    <cellStyle name="User Input" xfId="80" xr:uid="{4E310D3A-030B-4252-B98D-0EB680FE2B7E}"/>
    <cellStyle name="User Input 2" xfId="240" xr:uid="{FC4E1EB7-CC55-4B22-BEC3-91375ED09F8B}"/>
    <cellStyle name="User Input 2 2" xfId="261" xr:uid="{6CEB1C7E-40EB-462F-BB63-0E42E8862648}"/>
    <cellStyle name="User Input 2 3" xfId="251" xr:uid="{5EC9A963-B841-4BFC-8322-52DE29714D11}"/>
    <cellStyle name="User Input 3" xfId="566" xr:uid="{7B905C78-23C6-45D0-BA4C-DF1D955F2830}"/>
    <cellStyle name="Währung [0]_Mappe1 Diagramm 1" xfId="339" xr:uid="{230E653C-527D-4B6F-B8ED-1571630F9D27}"/>
    <cellStyle name="Währung_Mappe1 Diagramm 1" xfId="340" xr:uid="{B8467CE2-3C39-4100-8482-FBE50F290749}"/>
    <cellStyle name="Warning Text 2" xfId="81" xr:uid="{9F45C74C-97B8-4665-BFA9-E4F1B7F85577}"/>
    <cellStyle name="Warning Text 2 2" xfId="610" xr:uid="{012DD32A-4897-47E1-9AC8-5704A35A2EA6}"/>
    <cellStyle name="Warning Text 2 3" xfId="568" xr:uid="{2861D8D3-B7F5-496F-A998-F8CD84CF1597}"/>
    <cellStyle name="Warning Text 2 4" xfId="341" xr:uid="{3A40F223-37AF-4FD7-B72F-419FF8FD11F9}"/>
    <cellStyle name="Warning Text 3" xfId="125" xr:uid="{ADD2D8A0-20BF-459A-8883-AD1701080EC9}"/>
    <cellStyle name="Warning Text 4" xfId="567" xr:uid="{BE8A8CFA-CCDF-48C5-A784-27F420204823}"/>
    <cellStyle name="Warning Text 5" xfId="628" xr:uid="{612A4EE2-E4F4-48DE-8D7B-141567DD33F1}"/>
    <cellStyle name="Warning Text 6" xfId="228" xr:uid="{6B4FF421-A187-49DD-A50B-A46427D39192}"/>
  </cellStyles>
  <dxfs count="5">
    <dxf>
      <fill>
        <patternFill>
          <bgColor theme="4" tint="0.79998168889431442"/>
        </patternFill>
      </fill>
    </dxf>
    <dxf>
      <fill>
        <patternFill>
          <bgColor theme="4" tint="0.59996337778862885"/>
        </patternFill>
      </fill>
    </dxf>
    <dxf>
      <fill>
        <patternFill>
          <bgColor theme="4" tint="0.79998168889431442"/>
        </patternFill>
      </fill>
    </dxf>
    <dxf>
      <fill>
        <patternFill>
          <bgColor theme="4" tint="0.59996337778862885"/>
        </patternFill>
      </fill>
    </dxf>
    <dxf>
      <fill>
        <patternFill>
          <bgColor theme="3"/>
        </patternFill>
      </fill>
    </dxf>
  </dxfs>
  <tableStyles count="1" defaultTableStyle="TableStyleMedium2" defaultPivotStyle="PivotStyleLight16">
    <tableStyle name="Table Style 2" pivot="0" count="5" xr9:uid="{13857DF9-3960-441C-B7DB-959AA4CC0583}">
      <tableStyleElement type="headerRow" dxfId="4"/>
      <tableStyleElement type="firstRowStripe" dxfId="3"/>
      <tableStyleElement type="secondRowStripe" dxfId="2"/>
      <tableStyleElement type="firstColumnStripe" dxfId="1"/>
      <tableStyleElement type="secondColumnStripe" size="3" dxfId="0"/>
    </tableStyle>
  </tableStyles>
  <colors>
    <mruColors>
      <color rgb="FFD4D6EC"/>
      <color rgb="FFFFDDFD"/>
      <color rgb="FF1BAF64"/>
      <color rgb="FF143C82"/>
      <color rgb="FF0087FF"/>
      <color rgb="FF8C7DF0"/>
      <color rgb="FFC864BE"/>
      <color rgb="FFE8F3F4"/>
      <color rgb="FFAC75D5"/>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18</xdr:col>
      <xdr:colOff>4103088</xdr:colOff>
      <xdr:row>0</xdr:row>
      <xdr:rowOff>316387</xdr:rowOff>
    </xdr:from>
    <xdr:to>
      <xdr:col>18</xdr:col>
      <xdr:colOff>5470826</xdr:colOff>
      <xdr:row>4</xdr:row>
      <xdr:rowOff>58673</xdr:rowOff>
    </xdr:to>
    <xdr:pic>
      <xdr:nvPicPr>
        <xdr:cNvPr id="3" name="Picture 2">
          <a:extLst>
            <a:ext uri="{FF2B5EF4-FFF2-40B4-BE49-F238E27FC236}">
              <a16:creationId xmlns:a16="http://schemas.microsoft.com/office/drawing/2014/main" id="{F0D0B9D6-E21E-2315-FBE7-646A9BFB7C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569168" y="316387"/>
          <a:ext cx="1362953" cy="98259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Blue Warm">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file:///C:\SHEQMDS\Documents\Measuring%20and%20Reporting%20Tailings%20and%20Mine%20Waste.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E55EA-D020-4875-868F-EB4C8B118E98}">
  <sheetPr codeName="Sheet1">
    <pageSetUpPr fitToPage="1"/>
  </sheetPr>
  <dimension ref="A1:AB205"/>
  <sheetViews>
    <sheetView showGridLines="0" tabSelected="1" view="pageLayout" topLeftCell="I79" zoomScale="90" zoomScaleNormal="91" zoomScaleSheetLayoutView="78" zoomScalePageLayoutView="90" workbookViewId="0">
      <selection activeCell="K89" sqref="K89"/>
    </sheetView>
  </sheetViews>
  <sheetFormatPr defaultRowHeight="14.4" outlineLevelCol="1" x14ac:dyDescent="0.3"/>
  <cols>
    <col min="1" max="1" width="11.6640625" hidden="1" customWidth="1" outlineLevel="1"/>
    <col min="2" max="2" width="22.88671875" hidden="1" customWidth="1" outlineLevel="1"/>
    <col min="3" max="3" width="11" hidden="1" customWidth="1" outlineLevel="1"/>
    <col min="4" max="4" width="44.88671875" hidden="1" customWidth="1" outlineLevel="1"/>
    <col min="5" max="5" width="28" hidden="1" customWidth="1" outlineLevel="1"/>
    <col min="6" max="6" width="7.6640625" hidden="1" customWidth="1" outlineLevel="1"/>
    <col min="7" max="8" width="7.109375" hidden="1" customWidth="1" outlineLevel="1"/>
    <col min="9" max="9" width="7.109375" customWidth="1" outlineLevel="1"/>
    <col min="10" max="10" width="3.6640625" style="14" customWidth="1"/>
    <col min="11" max="11" width="46.88671875" style="8" customWidth="1"/>
    <col min="12" max="12" width="21.5546875" style="20" customWidth="1"/>
    <col min="13" max="13" width="14.6640625" style="135" customWidth="1"/>
    <col min="14" max="14" width="12.88671875" style="135" customWidth="1"/>
    <col min="15" max="15" width="15" style="240" customWidth="1"/>
    <col min="16" max="16" width="5" style="135" customWidth="1"/>
    <col min="17" max="17" width="12.6640625" style="130" customWidth="1"/>
    <col min="18" max="18" width="8.44140625" style="107" customWidth="1"/>
    <col min="19" max="19" width="82.44140625" style="17" customWidth="1"/>
    <col min="20" max="20" width="36.77734375" style="17" customWidth="1"/>
    <col min="21" max="21" width="3.109375" customWidth="1"/>
    <col min="22" max="23" width="11.109375" bestFit="1" customWidth="1"/>
    <col min="24" max="24" width="13.6640625" bestFit="1" customWidth="1"/>
  </cols>
  <sheetData>
    <row r="1" spans="1:21" ht="31.2" customHeight="1" x14ac:dyDescent="0.3"/>
    <row r="2" spans="1:21" ht="23.4" x14ac:dyDescent="0.45">
      <c r="A2" s="21"/>
      <c r="J2" s="213" t="s">
        <v>647</v>
      </c>
      <c r="U2" s="202"/>
    </row>
    <row r="3" spans="1:21" x14ac:dyDescent="0.3">
      <c r="J3" s="387" t="s">
        <v>387</v>
      </c>
      <c r="K3" s="387"/>
      <c r="L3" s="387"/>
      <c r="M3" s="387"/>
      <c r="N3" s="387"/>
      <c r="O3" s="387"/>
      <c r="P3" s="387"/>
      <c r="Q3" s="387"/>
      <c r="R3" s="387"/>
      <c r="U3" s="202"/>
    </row>
    <row r="4" spans="1:21" ht="30" customHeight="1" x14ac:dyDescent="0.3">
      <c r="J4" s="387"/>
      <c r="K4" s="387"/>
      <c r="L4" s="387"/>
      <c r="M4" s="387"/>
      <c r="N4" s="387"/>
      <c r="O4" s="387"/>
      <c r="P4" s="387"/>
      <c r="Q4" s="387"/>
      <c r="R4" s="387"/>
      <c r="U4" s="202"/>
    </row>
    <row r="5" spans="1:21" x14ac:dyDescent="0.3">
      <c r="J5" s="114" t="s">
        <v>386</v>
      </c>
      <c r="K5" s="115"/>
      <c r="L5" s="115"/>
      <c r="M5" s="115"/>
      <c r="N5" s="115"/>
      <c r="O5" s="241"/>
      <c r="P5" s="115"/>
      <c r="Q5" s="131"/>
      <c r="R5" s="115"/>
      <c r="U5" s="202"/>
    </row>
    <row r="6" spans="1:21" x14ac:dyDescent="0.3">
      <c r="A6" s="21"/>
      <c r="R6" s="137"/>
      <c r="U6" s="202"/>
    </row>
    <row r="7" spans="1:21" s="246" customFormat="1" ht="20.399999999999999" customHeight="1" x14ac:dyDescent="0.3">
      <c r="A7" s="188" t="s">
        <v>57</v>
      </c>
      <c r="B7" s="189" t="s">
        <v>58</v>
      </c>
      <c r="C7" s="189" t="s">
        <v>59</v>
      </c>
      <c r="D7" s="189" t="s">
        <v>60</v>
      </c>
      <c r="E7" s="189" t="s">
        <v>196</v>
      </c>
      <c r="F7" s="189" t="s">
        <v>61</v>
      </c>
      <c r="G7" s="189" t="s">
        <v>62</v>
      </c>
      <c r="H7" s="244"/>
      <c r="I7" s="219"/>
      <c r="J7" s="380"/>
      <c r="K7" s="381" t="s">
        <v>0</v>
      </c>
      <c r="L7" s="380" t="s">
        <v>1</v>
      </c>
      <c r="M7" s="382">
        <v>2022</v>
      </c>
      <c r="N7" s="382">
        <v>2023</v>
      </c>
      <c r="O7" s="382">
        <v>2024</v>
      </c>
      <c r="P7" s="382"/>
      <c r="Q7" s="383" t="s">
        <v>63</v>
      </c>
      <c r="R7" s="384"/>
      <c r="S7" s="384" t="s">
        <v>354</v>
      </c>
      <c r="T7" s="385" t="s">
        <v>289</v>
      </c>
      <c r="U7" s="245"/>
    </row>
    <row r="8" spans="1:21" s="127" customFormat="1" ht="24.6" customHeight="1" thickBot="1" x14ac:dyDescent="0.35">
      <c r="A8" s="214"/>
      <c r="B8" s="215"/>
      <c r="C8" s="215"/>
      <c r="D8" s="215"/>
      <c r="E8" s="215"/>
      <c r="F8" s="215"/>
      <c r="G8" s="215"/>
      <c r="H8" s="215"/>
      <c r="I8" s="216"/>
      <c r="J8" s="269"/>
      <c r="K8" s="270" t="s">
        <v>197</v>
      </c>
      <c r="L8" s="271"/>
      <c r="M8" s="272"/>
      <c r="N8" s="272"/>
      <c r="O8" s="272"/>
      <c r="P8" s="272"/>
      <c r="Q8" s="273"/>
      <c r="R8" s="274"/>
      <c r="S8" s="275"/>
      <c r="T8" s="276"/>
      <c r="U8" s="203"/>
    </row>
    <row r="9" spans="1:21" x14ac:dyDescent="0.3">
      <c r="A9" s="22"/>
      <c r="B9" s="23"/>
      <c r="C9" s="23"/>
      <c r="D9" s="23"/>
      <c r="E9" s="23"/>
      <c r="F9" s="23"/>
      <c r="G9" s="23"/>
      <c r="H9" s="23"/>
      <c r="I9" s="23"/>
      <c r="J9" s="277"/>
      <c r="K9" s="278" t="s">
        <v>56</v>
      </c>
      <c r="L9" s="279"/>
      <c r="M9" s="280"/>
      <c r="N9" s="280"/>
      <c r="O9" s="281"/>
      <c r="P9" s="280"/>
      <c r="Q9" s="282"/>
      <c r="R9" s="283"/>
      <c r="S9" s="284"/>
      <c r="T9" s="285"/>
      <c r="U9" s="202"/>
    </row>
    <row r="10" spans="1:21" s="5" customFormat="1" x14ac:dyDescent="0.3">
      <c r="A10" s="24" t="s">
        <v>56</v>
      </c>
      <c r="B10" s="25" t="s">
        <v>54</v>
      </c>
      <c r="C10" s="25" t="s">
        <v>189</v>
      </c>
      <c r="D10" s="2" t="s">
        <v>453</v>
      </c>
      <c r="E10" s="2" t="s">
        <v>453</v>
      </c>
      <c r="F10" s="26">
        <v>42</v>
      </c>
      <c r="G10" s="26">
        <v>13</v>
      </c>
      <c r="H10" s="23"/>
      <c r="I10" s="23"/>
      <c r="J10" s="197"/>
      <c r="K10" s="161" t="s">
        <v>54</v>
      </c>
      <c r="L10" s="153" t="s">
        <v>218</v>
      </c>
      <c r="M10" s="157">
        <v>1868003</v>
      </c>
      <c r="N10" s="157">
        <v>2587758</v>
      </c>
      <c r="O10" s="238">
        <v>3135772</v>
      </c>
      <c r="P10" s="157"/>
      <c r="Q10" s="133" t="s">
        <v>7</v>
      </c>
      <c r="R10" s="139"/>
      <c r="S10" s="140"/>
      <c r="T10" s="200" t="s">
        <v>290</v>
      </c>
      <c r="U10" s="202"/>
    </row>
    <row r="11" spans="1:21" s="5" customFormat="1" ht="34.200000000000003" customHeight="1" x14ac:dyDescent="0.3">
      <c r="A11" s="24" t="s">
        <v>56</v>
      </c>
      <c r="B11" s="25" t="s">
        <v>52</v>
      </c>
      <c r="C11" s="25" t="s">
        <v>189</v>
      </c>
      <c r="D11" s="2" t="s">
        <v>454</v>
      </c>
      <c r="E11" s="2" t="s">
        <v>454</v>
      </c>
      <c r="F11" s="26">
        <v>43</v>
      </c>
      <c r="G11" s="26">
        <v>13</v>
      </c>
      <c r="H11" s="2"/>
      <c r="I11" s="2"/>
      <c r="J11" s="197"/>
      <c r="K11" s="161" t="s">
        <v>64</v>
      </c>
      <c r="L11" s="153" t="s">
        <v>353</v>
      </c>
      <c r="M11" s="157">
        <v>10364262</v>
      </c>
      <c r="N11" s="157">
        <v>17638201</v>
      </c>
      <c r="O11" s="238">
        <v>23422690.461000003</v>
      </c>
      <c r="P11" s="157"/>
      <c r="Q11" s="133" t="s">
        <v>2</v>
      </c>
      <c r="R11" s="139">
        <v>1</v>
      </c>
      <c r="S11" s="141" t="s">
        <v>423</v>
      </c>
      <c r="T11" s="200" t="s">
        <v>291</v>
      </c>
      <c r="U11" s="202"/>
    </row>
    <row r="12" spans="1:21" s="5" customFormat="1" ht="28.8" x14ac:dyDescent="0.3">
      <c r="A12" s="24" t="s">
        <v>56</v>
      </c>
      <c r="B12" s="25" t="s">
        <v>142</v>
      </c>
      <c r="C12" s="25" t="s">
        <v>189</v>
      </c>
      <c r="D12" s="2" t="s">
        <v>455</v>
      </c>
      <c r="E12" s="2" t="s">
        <v>455</v>
      </c>
      <c r="F12" s="26">
        <v>44</v>
      </c>
      <c r="G12" s="26">
        <v>13</v>
      </c>
      <c r="H12" s="2"/>
      <c r="I12" s="2"/>
      <c r="J12" s="198"/>
      <c r="K12" s="187" t="s">
        <v>249</v>
      </c>
      <c r="L12" s="128" t="s">
        <v>230</v>
      </c>
      <c r="M12" s="129">
        <v>13014111</v>
      </c>
      <c r="N12" s="129">
        <v>13275966</v>
      </c>
      <c r="O12" s="239">
        <v>13451824.520000001</v>
      </c>
      <c r="P12" s="129"/>
      <c r="Q12" s="132" t="s">
        <v>2</v>
      </c>
      <c r="R12" s="152"/>
      <c r="S12" s="179"/>
      <c r="T12" s="201" t="s">
        <v>292</v>
      </c>
      <c r="U12" s="202"/>
    </row>
    <row r="13" spans="1:21" s="127" customFormat="1" ht="25.8" customHeight="1" thickBot="1" x14ac:dyDescent="0.35">
      <c r="A13" s="214"/>
      <c r="B13" s="215"/>
      <c r="C13" s="215"/>
      <c r="D13" s="215"/>
      <c r="E13" s="215"/>
      <c r="F13" s="215"/>
      <c r="G13" s="215"/>
      <c r="H13" s="215"/>
      <c r="I13" s="216"/>
      <c r="J13" s="255"/>
      <c r="K13" s="247" t="s">
        <v>65</v>
      </c>
      <c r="L13" s="248" t="s">
        <v>1</v>
      </c>
      <c r="M13" s="249">
        <v>2022</v>
      </c>
      <c r="N13" s="249">
        <v>2023</v>
      </c>
      <c r="O13" s="250">
        <v>2024</v>
      </c>
      <c r="P13" s="248"/>
      <c r="Q13" s="249" t="s">
        <v>63</v>
      </c>
      <c r="R13" s="251"/>
      <c r="S13" s="252"/>
      <c r="T13" s="252"/>
      <c r="U13" s="203"/>
    </row>
    <row r="14" spans="1:21" ht="74.400000000000006" customHeight="1" x14ac:dyDescent="0.3">
      <c r="A14" s="24" t="s">
        <v>49</v>
      </c>
      <c r="B14" s="46" t="s">
        <v>342</v>
      </c>
      <c r="C14" s="25" t="s">
        <v>189</v>
      </c>
      <c r="D14" s="2" t="s">
        <v>456</v>
      </c>
      <c r="E14" s="2" t="s">
        <v>456</v>
      </c>
      <c r="F14" s="26">
        <v>108</v>
      </c>
      <c r="G14" s="26">
        <v>13</v>
      </c>
      <c r="H14" s="2"/>
      <c r="I14" s="2"/>
      <c r="J14" s="257"/>
      <c r="K14" s="258" t="s">
        <v>338</v>
      </c>
      <c r="L14" s="266" t="s">
        <v>352</v>
      </c>
      <c r="M14" s="267">
        <v>18281491.365895677</v>
      </c>
      <c r="N14" s="267">
        <v>15114494.911</v>
      </c>
      <c r="O14" s="261">
        <v>13606536.387840001</v>
      </c>
      <c r="P14" s="260"/>
      <c r="Q14" s="262" t="s">
        <v>327</v>
      </c>
      <c r="R14" s="263">
        <v>2</v>
      </c>
      <c r="S14" s="268" t="s">
        <v>422</v>
      </c>
      <c r="T14" s="265" t="s">
        <v>293</v>
      </c>
      <c r="U14" s="202"/>
    </row>
    <row r="15" spans="1:21" x14ac:dyDescent="0.3">
      <c r="A15" s="2"/>
      <c r="B15" s="2"/>
      <c r="C15" s="2"/>
      <c r="D15" s="2"/>
      <c r="E15" s="2"/>
      <c r="F15" s="2"/>
      <c r="G15" s="2"/>
      <c r="H15" s="2"/>
      <c r="I15" s="2"/>
      <c r="J15" s="197"/>
      <c r="K15" s="175" t="s">
        <v>339</v>
      </c>
      <c r="L15" s="125"/>
      <c r="M15" s="157"/>
      <c r="N15" s="157"/>
      <c r="O15" s="159"/>
      <c r="P15" s="157"/>
      <c r="Q15" s="160"/>
      <c r="R15" s="143"/>
      <c r="S15" s="144"/>
      <c r="T15" s="200"/>
      <c r="U15" s="202"/>
    </row>
    <row r="16" spans="1:21" s="5" customFormat="1" ht="15" x14ac:dyDescent="0.3">
      <c r="A16" s="24" t="s">
        <v>49</v>
      </c>
      <c r="B16" s="46" t="s">
        <v>343</v>
      </c>
      <c r="C16" s="25" t="s">
        <v>189</v>
      </c>
      <c r="D16" s="2" t="s">
        <v>457</v>
      </c>
      <c r="E16" s="2" t="s">
        <v>457</v>
      </c>
      <c r="F16" s="26">
        <v>109</v>
      </c>
      <c r="G16" s="26">
        <v>13</v>
      </c>
      <c r="H16" s="2"/>
      <c r="I16" s="2"/>
      <c r="J16" s="197"/>
      <c r="K16" s="183" t="s">
        <v>309</v>
      </c>
      <c r="L16" s="153" t="s">
        <v>328</v>
      </c>
      <c r="M16" s="157">
        <v>6374010.5559999999</v>
      </c>
      <c r="N16" s="157">
        <v>3900302.1469999999</v>
      </c>
      <c r="O16" s="159">
        <v>1013489.90784</v>
      </c>
      <c r="P16" s="157"/>
      <c r="Q16" s="133" t="s">
        <v>327</v>
      </c>
      <c r="R16" s="139"/>
      <c r="S16" s="138"/>
      <c r="T16" s="200" t="s">
        <v>293</v>
      </c>
      <c r="U16" s="202"/>
    </row>
    <row r="17" spans="1:21" s="5" customFormat="1" ht="15" x14ac:dyDescent="0.3">
      <c r="A17" s="24" t="s">
        <v>49</v>
      </c>
      <c r="B17" s="46" t="s">
        <v>344</v>
      </c>
      <c r="C17" s="25" t="s">
        <v>189</v>
      </c>
      <c r="D17" s="2" t="s">
        <v>458</v>
      </c>
      <c r="E17" s="2" t="s">
        <v>458</v>
      </c>
      <c r="F17" s="26">
        <v>110</v>
      </c>
      <c r="G17" s="26">
        <v>13</v>
      </c>
      <c r="H17" s="2"/>
      <c r="I17" s="2"/>
      <c r="J17" s="197"/>
      <c r="K17" s="183" t="s">
        <v>310</v>
      </c>
      <c r="L17" s="153" t="s">
        <v>328</v>
      </c>
      <c r="M17" s="157">
        <v>11412051.10989568</v>
      </c>
      <c r="N17" s="157">
        <v>10849959.264</v>
      </c>
      <c r="O17" s="159">
        <v>12406640.560000001</v>
      </c>
      <c r="P17" s="157"/>
      <c r="Q17" s="133" t="s">
        <v>327</v>
      </c>
      <c r="R17" s="139"/>
      <c r="S17" s="138"/>
      <c r="T17" s="200" t="s">
        <v>293</v>
      </c>
      <c r="U17" s="202"/>
    </row>
    <row r="18" spans="1:21" s="5" customFormat="1" ht="54" customHeight="1" x14ac:dyDescent="0.3">
      <c r="A18" s="24" t="s">
        <v>49</v>
      </c>
      <c r="B18" s="46" t="s">
        <v>345</v>
      </c>
      <c r="C18" s="25" t="s">
        <v>189</v>
      </c>
      <c r="D18" s="2" t="s">
        <v>459</v>
      </c>
      <c r="E18" s="2" t="s">
        <v>459</v>
      </c>
      <c r="F18" s="26">
        <v>111</v>
      </c>
      <c r="G18" s="26">
        <v>13</v>
      </c>
      <c r="H18" s="2"/>
      <c r="I18" s="2"/>
      <c r="J18" s="197"/>
      <c r="K18" s="183" t="s">
        <v>325</v>
      </c>
      <c r="L18" s="153" t="s">
        <v>328</v>
      </c>
      <c r="M18" s="157">
        <v>495429.7</v>
      </c>
      <c r="N18" s="157">
        <v>364233.5</v>
      </c>
      <c r="O18" s="159">
        <v>186405.92</v>
      </c>
      <c r="P18" s="157"/>
      <c r="Q18" s="133" t="s">
        <v>327</v>
      </c>
      <c r="R18" s="139" t="s">
        <v>408</v>
      </c>
      <c r="S18" s="142" t="s">
        <v>357</v>
      </c>
      <c r="T18" s="200" t="s">
        <v>293</v>
      </c>
      <c r="U18" s="202"/>
    </row>
    <row r="19" spans="1:21" ht="67.5" customHeight="1" x14ac:dyDescent="0.3">
      <c r="A19" s="2"/>
      <c r="B19" s="2"/>
      <c r="C19" s="2"/>
      <c r="D19" s="2"/>
      <c r="E19" s="2"/>
      <c r="F19" s="2"/>
      <c r="G19" s="2"/>
      <c r="H19" s="2"/>
      <c r="I19" s="2"/>
      <c r="J19" s="197"/>
      <c r="K19" s="175" t="s">
        <v>340</v>
      </c>
      <c r="L19" s="125"/>
      <c r="M19" s="157"/>
      <c r="N19" s="157"/>
      <c r="O19" s="159"/>
      <c r="P19" s="157"/>
      <c r="Q19" s="160"/>
      <c r="R19" s="143"/>
      <c r="S19" s="138" t="s">
        <v>424</v>
      </c>
      <c r="T19" s="200"/>
      <c r="U19" s="202"/>
    </row>
    <row r="20" spans="1:21" s="5" customFormat="1" ht="27.75" customHeight="1" x14ac:dyDescent="0.3">
      <c r="A20" s="24" t="s">
        <v>49</v>
      </c>
      <c r="B20" s="46" t="s">
        <v>349</v>
      </c>
      <c r="C20" s="25" t="s">
        <v>189</v>
      </c>
      <c r="D20" s="2" t="s">
        <v>460</v>
      </c>
      <c r="E20" s="2" t="s">
        <v>460</v>
      </c>
      <c r="F20" s="26">
        <v>113</v>
      </c>
      <c r="G20" s="26">
        <v>13</v>
      </c>
      <c r="H20" s="2"/>
      <c r="I20" s="2"/>
      <c r="J20" s="197"/>
      <c r="K20" s="183" t="s">
        <v>331</v>
      </c>
      <c r="L20" s="153" t="s">
        <v>328</v>
      </c>
      <c r="M20" s="157">
        <v>16975906.255999997</v>
      </c>
      <c r="N20" s="157">
        <v>14017227.647</v>
      </c>
      <c r="O20" s="159">
        <v>12396909.394239999</v>
      </c>
      <c r="P20" s="157"/>
      <c r="Q20" s="133" t="s">
        <v>341</v>
      </c>
      <c r="R20" s="139">
        <v>5</v>
      </c>
      <c r="S20" s="142" t="s">
        <v>414</v>
      </c>
      <c r="T20" s="200" t="s">
        <v>293</v>
      </c>
      <c r="U20" s="202"/>
    </row>
    <row r="21" spans="1:21" s="5" customFormat="1" ht="15" x14ac:dyDescent="0.3">
      <c r="A21" s="24" t="s">
        <v>49</v>
      </c>
      <c r="B21" s="46" t="s">
        <v>350</v>
      </c>
      <c r="C21" s="25" t="s">
        <v>189</v>
      </c>
      <c r="D21" s="2" t="s">
        <v>461</v>
      </c>
      <c r="E21" s="2" t="s">
        <v>461</v>
      </c>
      <c r="F21" s="26">
        <v>114</v>
      </c>
      <c r="G21" s="26">
        <v>13</v>
      </c>
      <c r="H21" s="2"/>
      <c r="I21" s="2"/>
      <c r="J21" s="197"/>
      <c r="K21" s="183" t="s">
        <v>312</v>
      </c>
      <c r="L21" s="153" t="s">
        <v>328</v>
      </c>
      <c r="M21" s="157">
        <v>1305585.1098956801</v>
      </c>
      <c r="N21" s="157">
        <v>1097267.264</v>
      </c>
      <c r="O21" s="159">
        <v>1209626.9935999999</v>
      </c>
      <c r="P21" s="157"/>
      <c r="Q21" s="133" t="s">
        <v>341</v>
      </c>
      <c r="R21" s="139"/>
      <c r="S21" s="145"/>
      <c r="T21" s="200" t="s">
        <v>293</v>
      </c>
      <c r="U21" s="202"/>
    </row>
    <row r="22" spans="1:21" ht="87" customHeight="1" x14ac:dyDescent="0.3">
      <c r="A22" s="24" t="s">
        <v>49</v>
      </c>
      <c r="B22" s="50" t="s">
        <v>346</v>
      </c>
      <c r="C22" s="25" t="s">
        <v>189</v>
      </c>
      <c r="D22" s="2" t="s">
        <v>462</v>
      </c>
      <c r="E22" s="2" t="s">
        <v>462</v>
      </c>
      <c r="F22" s="26">
        <v>115</v>
      </c>
      <c r="G22" s="26">
        <v>13</v>
      </c>
      <c r="H22" s="2"/>
      <c r="I22" s="2"/>
      <c r="J22" s="197"/>
      <c r="K22" s="175" t="s">
        <v>358</v>
      </c>
      <c r="L22" s="153" t="s">
        <v>328</v>
      </c>
      <c r="M22" s="157"/>
      <c r="N22" s="157"/>
      <c r="O22" s="159"/>
      <c r="P22" s="157"/>
      <c r="Q22" s="133"/>
      <c r="R22" s="139">
        <v>6</v>
      </c>
      <c r="S22" s="142" t="s">
        <v>425</v>
      </c>
      <c r="T22" s="200" t="s">
        <v>293</v>
      </c>
      <c r="U22" s="202"/>
    </row>
    <row r="23" spans="1:21" s="5" customFormat="1" ht="15" x14ac:dyDescent="0.3">
      <c r="A23" s="24" t="s">
        <v>49</v>
      </c>
      <c r="B23" s="50" t="s">
        <v>347</v>
      </c>
      <c r="C23" s="25" t="s">
        <v>189</v>
      </c>
      <c r="D23" s="2" t="s">
        <v>463</v>
      </c>
      <c r="E23" s="2" t="s">
        <v>463</v>
      </c>
      <c r="F23" s="26">
        <v>116</v>
      </c>
      <c r="G23" s="26">
        <v>13</v>
      </c>
      <c r="H23" s="2"/>
      <c r="I23" s="2"/>
      <c r="J23" s="197"/>
      <c r="K23" s="183" t="s">
        <v>311</v>
      </c>
      <c r="L23" s="153" t="s">
        <v>328</v>
      </c>
      <c r="M23" s="157">
        <v>0</v>
      </c>
      <c r="N23" s="157">
        <v>0</v>
      </c>
      <c r="O23" s="159">
        <v>0</v>
      </c>
      <c r="P23" s="157"/>
      <c r="Q23" s="133" t="s">
        <v>18</v>
      </c>
      <c r="R23" s="139"/>
      <c r="S23" s="140"/>
      <c r="T23" s="200" t="s">
        <v>293</v>
      </c>
      <c r="U23" s="202"/>
    </row>
    <row r="24" spans="1:21" s="5" customFormat="1" ht="69.75" customHeight="1" thickBot="1" x14ac:dyDescent="0.35">
      <c r="A24" s="24" t="s">
        <v>49</v>
      </c>
      <c r="B24" s="50" t="s">
        <v>348</v>
      </c>
      <c r="C24" s="25" t="s">
        <v>189</v>
      </c>
      <c r="D24" s="2" t="s">
        <v>464</v>
      </c>
      <c r="E24" s="2" t="s">
        <v>464</v>
      </c>
      <c r="F24" s="26">
        <v>117</v>
      </c>
      <c r="G24" s="26">
        <v>13</v>
      </c>
      <c r="H24" s="2"/>
      <c r="I24" s="2"/>
      <c r="J24" s="198"/>
      <c r="K24" s="253" t="s">
        <v>332</v>
      </c>
      <c r="L24" s="128" t="s">
        <v>328</v>
      </c>
      <c r="M24" s="129">
        <v>572901.32589568011</v>
      </c>
      <c r="N24" s="129">
        <v>330659</v>
      </c>
      <c r="O24" s="207">
        <v>872252.92</v>
      </c>
      <c r="P24" s="129"/>
      <c r="Q24" s="132">
        <v>0</v>
      </c>
      <c r="R24" s="152">
        <v>7</v>
      </c>
      <c r="S24" s="254" t="s">
        <v>426</v>
      </c>
      <c r="T24" s="201" t="s">
        <v>293</v>
      </c>
      <c r="U24" s="202"/>
    </row>
    <row r="25" spans="1:21" s="5" customFormat="1" ht="72" customHeight="1" x14ac:dyDescent="0.3">
      <c r="A25" s="24" t="s">
        <v>49</v>
      </c>
      <c r="B25" s="46" t="s">
        <v>351</v>
      </c>
      <c r="C25" s="25" t="s">
        <v>189</v>
      </c>
      <c r="D25" s="2" t="s">
        <v>465</v>
      </c>
      <c r="E25" s="2" t="s">
        <v>465</v>
      </c>
      <c r="F25" s="26">
        <v>123</v>
      </c>
      <c r="G25" s="26">
        <v>13</v>
      </c>
      <c r="H25" s="2"/>
      <c r="I25" s="2"/>
      <c r="J25" s="257"/>
      <c r="K25" s="258" t="s">
        <v>186</v>
      </c>
      <c r="L25" s="266" t="s">
        <v>352</v>
      </c>
      <c r="M25" s="267">
        <v>16282977.32589568</v>
      </c>
      <c r="N25" s="267">
        <v>14172102.76</v>
      </c>
      <c r="O25" s="261">
        <v>12187092.92</v>
      </c>
      <c r="P25" s="260"/>
      <c r="Q25" s="262" t="s">
        <v>326</v>
      </c>
      <c r="R25" s="263">
        <v>8</v>
      </c>
      <c r="S25" s="268" t="s">
        <v>415</v>
      </c>
      <c r="T25" s="265" t="s">
        <v>293</v>
      </c>
      <c r="U25" s="202"/>
    </row>
    <row r="26" spans="1:21" x14ac:dyDescent="0.3">
      <c r="A26" s="2"/>
      <c r="B26" s="2"/>
      <c r="C26" s="2"/>
      <c r="D26" s="2"/>
      <c r="E26" s="2"/>
      <c r="F26" s="2"/>
      <c r="G26" s="2"/>
      <c r="H26" s="2"/>
      <c r="I26" s="2"/>
      <c r="J26" s="197"/>
      <c r="K26" s="175" t="s">
        <v>187</v>
      </c>
      <c r="L26" s="125"/>
      <c r="M26" s="157"/>
      <c r="N26" s="157"/>
      <c r="O26" s="159"/>
      <c r="P26" s="157"/>
      <c r="Q26" s="160"/>
      <c r="R26" s="143"/>
      <c r="S26" s="138"/>
      <c r="T26" s="200"/>
      <c r="U26" s="202"/>
    </row>
    <row r="27" spans="1:21" ht="15" x14ac:dyDescent="0.3">
      <c r="A27" s="24" t="s">
        <v>49</v>
      </c>
      <c r="B27" s="45" t="s">
        <v>152</v>
      </c>
      <c r="C27" s="25" t="s">
        <v>189</v>
      </c>
      <c r="D27" s="2" t="s">
        <v>466</v>
      </c>
      <c r="E27" s="2" t="s">
        <v>466</v>
      </c>
      <c r="F27" s="26">
        <v>124</v>
      </c>
      <c r="G27" s="26">
        <v>13</v>
      </c>
      <c r="H27" s="2"/>
      <c r="I27" s="2"/>
      <c r="J27" s="197"/>
      <c r="K27" s="183" t="s">
        <v>309</v>
      </c>
      <c r="L27" s="153" t="s">
        <v>328</v>
      </c>
      <c r="M27" s="157">
        <v>15180127</v>
      </c>
      <c r="N27" s="157">
        <v>13159562</v>
      </c>
      <c r="O27" s="159">
        <v>11289700</v>
      </c>
      <c r="P27" s="157"/>
      <c r="Q27" s="133" t="s">
        <v>326</v>
      </c>
      <c r="R27" s="139"/>
      <c r="S27" s="138"/>
      <c r="T27" s="200" t="s">
        <v>293</v>
      </c>
      <c r="U27" s="202"/>
    </row>
    <row r="28" spans="1:21" s="5" customFormat="1" ht="15" x14ac:dyDescent="0.3">
      <c r="A28" s="24" t="s">
        <v>49</v>
      </c>
      <c r="B28" s="45" t="s">
        <v>323</v>
      </c>
      <c r="C28" s="25" t="s">
        <v>189</v>
      </c>
      <c r="D28" s="2" t="s">
        <v>467</v>
      </c>
      <c r="E28" s="2" t="s">
        <v>467</v>
      </c>
      <c r="F28" s="26">
        <v>125</v>
      </c>
      <c r="G28" s="26">
        <v>13</v>
      </c>
      <c r="H28" s="2"/>
      <c r="I28" s="2"/>
      <c r="J28" s="197"/>
      <c r="K28" s="183" t="s">
        <v>310</v>
      </c>
      <c r="L28" s="153" t="s">
        <v>328</v>
      </c>
      <c r="M28" s="157">
        <v>904674.32589568011</v>
      </c>
      <c r="N28" s="157">
        <v>804787</v>
      </c>
      <c r="O28" s="159">
        <v>706515</v>
      </c>
      <c r="P28" s="157"/>
      <c r="Q28" s="133" t="s">
        <v>326</v>
      </c>
      <c r="R28" s="139"/>
      <c r="S28" s="138"/>
      <c r="T28" s="200" t="s">
        <v>293</v>
      </c>
      <c r="U28" s="202"/>
    </row>
    <row r="29" spans="1:21" s="5" customFormat="1" ht="68.25" customHeight="1" x14ac:dyDescent="0.3">
      <c r="A29" s="24" t="s">
        <v>49</v>
      </c>
      <c r="B29" s="45" t="s">
        <v>324</v>
      </c>
      <c r="C29" s="25" t="s">
        <v>189</v>
      </c>
      <c r="D29" s="2" t="s">
        <v>468</v>
      </c>
      <c r="E29" s="2" t="s">
        <v>468</v>
      </c>
      <c r="F29" s="26">
        <v>126</v>
      </c>
      <c r="G29" s="26">
        <v>13</v>
      </c>
      <c r="H29" s="2"/>
      <c r="I29" s="2"/>
      <c r="J29" s="197"/>
      <c r="K29" s="183" t="s">
        <v>325</v>
      </c>
      <c r="L29" s="153" t="s">
        <v>328</v>
      </c>
      <c r="M29" s="157">
        <v>198176</v>
      </c>
      <c r="N29" s="157">
        <v>207753.76</v>
      </c>
      <c r="O29" s="159">
        <v>190877.92</v>
      </c>
      <c r="P29" s="157"/>
      <c r="Q29" s="133" t="s">
        <v>326</v>
      </c>
      <c r="R29" s="139">
        <v>9</v>
      </c>
      <c r="S29" s="138" t="s">
        <v>416</v>
      </c>
      <c r="T29" s="200" t="s">
        <v>293</v>
      </c>
      <c r="U29" s="202"/>
    </row>
    <row r="30" spans="1:21" s="5" customFormat="1" x14ac:dyDescent="0.3">
      <c r="A30" s="2"/>
      <c r="B30" s="2"/>
      <c r="C30" s="2"/>
      <c r="D30" s="2"/>
      <c r="E30" s="2"/>
      <c r="F30" s="2"/>
      <c r="G30" s="2"/>
      <c r="H30" s="2"/>
      <c r="I30" s="2"/>
      <c r="J30" s="197"/>
      <c r="K30" s="175" t="s">
        <v>330</v>
      </c>
      <c r="L30" s="153"/>
      <c r="M30" s="157"/>
      <c r="N30" s="157"/>
      <c r="O30" s="159"/>
      <c r="P30" s="157"/>
      <c r="Q30" s="133"/>
      <c r="R30" s="139"/>
      <c r="S30" s="140"/>
      <c r="T30" s="200"/>
      <c r="U30" s="202"/>
    </row>
    <row r="31" spans="1:21" ht="15" x14ac:dyDescent="0.3">
      <c r="A31" s="24" t="s">
        <v>49</v>
      </c>
      <c r="B31" s="45" t="s">
        <v>333</v>
      </c>
      <c r="C31" s="25" t="s">
        <v>189</v>
      </c>
      <c r="D31" s="2" t="s">
        <v>469</v>
      </c>
      <c r="E31" s="2" t="s">
        <v>469</v>
      </c>
      <c r="F31" s="26">
        <v>128</v>
      </c>
      <c r="G31" s="26">
        <v>13</v>
      </c>
      <c r="H31" s="2"/>
      <c r="I31" s="2"/>
      <c r="J31" s="197"/>
      <c r="K31" s="183" t="s">
        <v>331</v>
      </c>
      <c r="L31" s="153" t="s">
        <v>328</v>
      </c>
      <c r="M31" s="157">
        <v>14157851</v>
      </c>
      <c r="N31" s="157">
        <v>10622553</v>
      </c>
      <c r="O31" s="159">
        <v>8852731</v>
      </c>
      <c r="P31" s="157"/>
      <c r="Q31" s="133" t="s">
        <v>329</v>
      </c>
      <c r="R31" s="139"/>
      <c r="S31" s="138"/>
      <c r="T31" s="200" t="s">
        <v>293</v>
      </c>
      <c r="U31" s="202"/>
    </row>
    <row r="32" spans="1:21" s="5" customFormat="1" ht="45" customHeight="1" x14ac:dyDescent="0.3">
      <c r="A32" s="24" t="s">
        <v>49</v>
      </c>
      <c r="B32" s="45" t="s">
        <v>334</v>
      </c>
      <c r="C32" s="25" t="s">
        <v>189</v>
      </c>
      <c r="D32" s="2" t="s">
        <v>470</v>
      </c>
      <c r="E32" s="2" t="s">
        <v>470</v>
      </c>
      <c r="F32" s="26">
        <v>129</v>
      </c>
      <c r="G32" s="26">
        <v>13</v>
      </c>
      <c r="H32" s="2"/>
      <c r="I32" s="2"/>
      <c r="J32" s="197"/>
      <c r="K32" s="183" t="s">
        <v>312</v>
      </c>
      <c r="L32" s="153" t="s">
        <v>328</v>
      </c>
      <c r="M32" s="157">
        <v>2125126.3258956801</v>
      </c>
      <c r="N32" s="157">
        <v>3549549.76</v>
      </c>
      <c r="O32" s="159">
        <v>3334361.92</v>
      </c>
      <c r="P32" s="157"/>
      <c r="Q32" s="133" t="s">
        <v>329</v>
      </c>
      <c r="R32" s="139">
        <v>10</v>
      </c>
      <c r="S32" s="138" t="s">
        <v>417</v>
      </c>
      <c r="T32" s="200" t="s">
        <v>293</v>
      </c>
      <c r="U32" s="202"/>
    </row>
    <row r="33" spans="1:21" s="5" customFormat="1" x14ac:dyDescent="0.3">
      <c r="A33" s="2"/>
      <c r="B33" s="2"/>
      <c r="C33" s="2"/>
      <c r="D33" s="2"/>
      <c r="E33" s="2"/>
      <c r="F33" s="2"/>
      <c r="G33" s="2"/>
      <c r="H33" s="2"/>
      <c r="I33" s="2"/>
      <c r="J33" s="197"/>
      <c r="K33" s="175" t="s">
        <v>313</v>
      </c>
      <c r="L33" s="153"/>
      <c r="M33" s="157"/>
      <c r="N33" s="157"/>
      <c r="O33" s="159"/>
      <c r="P33" s="157"/>
      <c r="Q33" s="133"/>
      <c r="R33" s="139"/>
      <c r="S33" s="140"/>
      <c r="T33" s="200"/>
      <c r="U33" s="202"/>
    </row>
    <row r="34" spans="1:21" ht="15" x14ac:dyDescent="0.3">
      <c r="A34" s="24" t="s">
        <v>49</v>
      </c>
      <c r="B34" s="45" t="s">
        <v>335</v>
      </c>
      <c r="C34" s="25" t="s">
        <v>189</v>
      </c>
      <c r="D34" s="2" t="s">
        <v>471</v>
      </c>
      <c r="E34" s="2" t="s">
        <v>471</v>
      </c>
      <c r="F34" s="26">
        <v>131</v>
      </c>
      <c r="G34" s="26">
        <v>13</v>
      </c>
      <c r="H34" s="2"/>
      <c r="I34" s="2"/>
      <c r="J34" s="197"/>
      <c r="K34" s="183" t="s">
        <v>331</v>
      </c>
      <c r="L34" s="153" t="s">
        <v>328</v>
      </c>
      <c r="M34" s="157">
        <v>0</v>
      </c>
      <c r="N34" s="157">
        <v>0</v>
      </c>
      <c r="O34" s="159">
        <v>0</v>
      </c>
      <c r="P34" s="157"/>
      <c r="Q34" s="133" t="s">
        <v>337</v>
      </c>
      <c r="R34" s="139"/>
      <c r="S34" s="138"/>
      <c r="T34" s="200" t="s">
        <v>293</v>
      </c>
      <c r="U34" s="202"/>
    </row>
    <row r="35" spans="1:21" s="5" customFormat="1" ht="62.4" customHeight="1" thickBot="1" x14ac:dyDescent="0.35">
      <c r="A35" s="24" t="s">
        <v>49</v>
      </c>
      <c r="B35" s="45" t="s">
        <v>336</v>
      </c>
      <c r="C35" s="25" t="s">
        <v>189</v>
      </c>
      <c r="D35" s="2" t="s">
        <v>472</v>
      </c>
      <c r="E35" s="2" t="s">
        <v>472</v>
      </c>
      <c r="F35" s="26">
        <v>132</v>
      </c>
      <c r="G35" s="26">
        <v>13</v>
      </c>
      <c r="H35" s="2"/>
      <c r="I35" s="2"/>
      <c r="J35" s="198"/>
      <c r="K35" s="253" t="s">
        <v>312</v>
      </c>
      <c r="L35" s="128" t="s">
        <v>328</v>
      </c>
      <c r="M35" s="129">
        <v>585655.32589568011</v>
      </c>
      <c r="N35" s="129">
        <v>584087</v>
      </c>
      <c r="O35" s="207">
        <v>688715.91999999993</v>
      </c>
      <c r="P35" s="129"/>
      <c r="Q35" s="132" t="s">
        <v>337</v>
      </c>
      <c r="R35" s="152">
        <v>11</v>
      </c>
      <c r="S35" s="256" t="s">
        <v>427</v>
      </c>
      <c r="T35" s="201" t="s">
        <v>293</v>
      </c>
      <c r="U35" s="202"/>
    </row>
    <row r="36" spans="1:21" s="5" customFormat="1" x14ac:dyDescent="0.3">
      <c r="A36" s="2"/>
      <c r="B36" s="2"/>
      <c r="C36" s="2"/>
      <c r="D36" s="2"/>
      <c r="E36" s="2"/>
      <c r="F36" s="2"/>
      <c r="G36" s="2"/>
      <c r="H36" s="2"/>
      <c r="I36" s="2"/>
      <c r="J36" s="257"/>
      <c r="K36" s="258" t="s">
        <v>195</v>
      </c>
      <c r="L36" s="259"/>
      <c r="M36" s="260"/>
      <c r="N36" s="260"/>
      <c r="O36" s="261"/>
      <c r="P36" s="260"/>
      <c r="Q36" s="262"/>
      <c r="R36" s="263"/>
      <c r="S36" s="264"/>
      <c r="T36" s="265"/>
      <c r="U36" s="202"/>
    </row>
    <row r="37" spans="1:21" s="5" customFormat="1" ht="40.5" customHeight="1" thickBot="1" x14ac:dyDescent="0.35">
      <c r="A37" s="24" t="s">
        <v>49</v>
      </c>
      <c r="B37" s="25" t="s">
        <v>159</v>
      </c>
      <c r="C37" s="32" t="s">
        <v>189</v>
      </c>
      <c r="D37" s="12" t="s">
        <v>473</v>
      </c>
      <c r="E37" s="2" t="s">
        <v>473</v>
      </c>
      <c r="F37" s="33">
        <v>106</v>
      </c>
      <c r="G37" s="33">
        <v>13</v>
      </c>
      <c r="H37" s="2"/>
      <c r="I37" s="2"/>
      <c r="J37" s="198"/>
      <c r="K37" s="187" t="s">
        <v>359</v>
      </c>
      <c r="L37" s="128" t="s">
        <v>6</v>
      </c>
      <c r="M37" s="129">
        <v>0</v>
      </c>
      <c r="N37" s="129">
        <v>0</v>
      </c>
      <c r="O37" s="207">
        <v>0</v>
      </c>
      <c r="P37" s="129"/>
      <c r="Q37" s="132" t="s">
        <v>19</v>
      </c>
      <c r="R37" s="152">
        <v>12</v>
      </c>
      <c r="S37" s="256" t="s">
        <v>418</v>
      </c>
      <c r="T37" s="201" t="s">
        <v>293</v>
      </c>
      <c r="U37" s="202"/>
    </row>
    <row r="38" spans="1:21" x14ac:dyDescent="0.3">
      <c r="A38" s="27"/>
      <c r="B38" s="2"/>
      <c r="C38" s="2"/>
      <c r="D38" s="2"/>
      <c r="E38" s="2"/>
      <c r="F38" s="2"/>
      <c r="G38" s="2"/>
      <c r="H38" s="2"/>
      <c r="I38" s="2"/>
      <c r="J38" s="286"/>
      <c r="K38" s="287" t="s">
        <v>227</v>
      </c>
      <c r="L38" s="288"/>
      <c r="M38" s="289"/>
      <c r="N38" s="289"/>
      <c r="O38" s="290"/>
      <c r="P38" s="289"/>
      <c r="Q38" s="291"/>
      <c r="R38" s="292"/>
      <c r="S38" s="293"/>
      <c r="T38" s="294"/>
      <c r="U38" s="202"/>
    </row>
    <row r="39" spans="1:21" ht="75" customHeight="1" x14ac:dyDescent="0.3">
      <c r="A39" s="24" t="s">
        <v>49</v>
      </c>
      <c r="B39" s="1" t="s">
        <v>219</v>
      </c>
      <c r="C39" s="25" t="s">
        <v>189</v>
      </c>
      <c r="D39" s="2" t="s">
        <v>474</v>
      </c>
      <c r="E39" s="2" t="s">
        <v>474</v>
      </c>
      <c r="F39" s="26">
        <v>76</v>
      </c>
      <c r="G39" s="26">
        <v>13</v>
      </c>
      <c r="H39" s="2"/>
      <c r="I39" s="2"/>
      <c r="J39" s="197"/>
      <c r="K39" s="164" t="s">
        <v>409</v>
      </c>
      <c r="L39" s="153" t="s">
        <v>4</v>
      </c>
      <c r="M39" s="157">
        <v>110055</v>
      </c>
      <c r="N39" s="157">
        <v>202980.7</v>
      </c>
      <c r="O39" s="159">
        <v>285231.11200000002</v>
      </c>
      <c r="P39" s="157"/>
      <c r="Q39" s="160"/>
      <c r="R39" s="139">
        <v>13</v>
      </c>
      <c r="S39" s="138" t="s">
        <v>428</v>
      </c>
      <c r="T39" s="200" t="s">
        <v>293</v>
      </c>
      <c r="U39" s="202"/>
    </row>
    <row r="40" spans="1:21" s="5" customFormat="1" x14ac:dyDescent="0.3">
      <c r="A40" s="24" t="s">
        <v>49</v>
      </c>
      <c r="B40" s="25" t="s">
        <v>143</v>
      </c>
      <c r="C40" s="25" t="s">
        <v>189</v>
      </c>
      <c r="D40" s="2" t="s">
        <v>475</v>
      </c>
      <c r="E40" s="2" t="s">
        <v>475</v>
      </c>
      <c r="F40" s="26">
        <v>47</v>
      </c>
      <c r="G40" s="26">
        <v>13</v>
      </c>
      <c r="H40" s="2"/>
      <c r="I40" s="2"/>
      <c r="J40" s="197"/>
      <c r="K40" s="161" t="s">
        <v>410</v>
      </c>
      <c r="L40" s="153" t="s">
        <v>4</v>
      </c>
      <c r="M40" s="157">
        <v>30021</v>
      </c>
      <c r="N40" s="157">
        <v>137431</v>
      </c>
      <c r="O40" s="159">
        <v>199039</v>
      </c>
      <c r="P40" s="157"/>
      <c r="Q40" s="133" t="s">
        <v>301</v>
      </c>
      <c r="R40" s="139">
        <v>14</v>
      </c>
      <c r="S40" s="140" t="s">
        <v>360</v>
      </c>
      <c r="T40" s="200" t="s">
        <v>293</v>
      </c>
      <c r="U40" s="202"/>
    </row>
    <row r="41" spans="1:21" s="5" customFormat="1" ht="73.8" customHeight="1" x14ac:dyDescent="0.3">
      <c r="A41" s="24" t="s">
        <v>49</v>
      </c>
      <c r="B41" s="1" t="s">
        <v>216</v>
      </c>
      <c r="C41" s="25" t="s">
        <v>189</v>
      </c>
      <c r="D41" s="2" t="s">
        <v>476</v>
      </c>
      <c r="E41" s="2" t="s">
        <v>476</v>
      </c>
      <c r="F41" s="26">
        <v>51</v>
      </c>
      <c r="G41" s="26">
        <v>13</v>
      </c>
      <c r="H41" s="2"/>
      <c r="I41" s="2"/>
      <c r="J41" s="197"/>
      <c r="K41" s="161" t="s">
        <v>411</v>
      </c>
      <c r="L41" s="153" t="s">
        <v>4</v>
      </c>
      <c r="M41" s="157">
        <v>70111.8</v>
      </c>
      <c r="N41" s="157">
        <v>50173.2</v>
      </c>
      <c r="O41" s="159">
        <v>75668.712</v>
      </c>
      <c r="P41" s="162"/>
      <c r="Q41" s="133" t="s">
        <v>304</v>
      </c>
      <c r="R41" s="139">
        <v>15</v>
      </c>
      <c r="S41" s="138" t="s">
        <v>429</v>
      </c>
      <c r="T41" s="200" t="s">
        <v>293</v>
      </c>
      <c r="U41" s="202"/>
    </row>
    <row r="42" spans="1:21" s="5" customFormat="1" x14ac:dyDescent="0.3">
      <c r="A42" s="24" t="s">
        <v>49</v>
      </c>
      <c r="B42" s="1" t="s">
        <v>217</v>
      </c>
      <c r="C42" s="25" t="s">
        <v>189</v>
      </c>
      <c r="D42" s="2" t="s">
        <v>477</v>
      </c>
      <c r="E42" s="2" t="s">
        <v>477</v>
      </c>
      <c r="F42" s="26">
        <v>52</v>
      </c>
      <c r="G42" s="26">
        <v>13</v>
      </c>
      <c r="H42" s="2"/>
      <c r="I42" s="2"/>
      <c r="J42" s="197"/>
      <c r="K42" s="161" t="s">
        <v>412</v>
      </c>
      <c r="L42" s="153" t="s">
        <v>4</v>
      </c>
      <c r="M42" s="157">
        <v>9922.2000000000007</v>
      </c>
      <c r="N42" s="157">
        <v>15376.5</v>
      </c>
      <c r="O42" s="159">
        <v>10523.4</v>
      </c>
      <c r="P42" s="162"/>
      <c r="Q42" s="133"/>
      <c r="R42" s="139"/>
      <c r="S42" s="140"/>
      <c r="T42" s="200" t="s">
        <v>293</v>
      </c>
      <c r="U42" s="202"/>
    </row>
    <row r="43" spans="1:21" s="5" customFormat="1" x14ac:dyDescent="0.3">
      <c r="A43" s="24" t="s">
        <v>49</v>
      </c>
      <c r="B43" s="25" t="s">
        <v>67</v>
      </c>
      <c r="C43" s="25" t="s">
        <v>189</v>
      </c>
      <c r="D43" s="2" t="s">
        <v>478</v>
      </c>
      <c r="E43" s="2" t="s">
        <v>478</v>
      </c>
      <c r="F43" s="26">
        <v>48</v>
      </c>
      <c r="G43" s="26">
        <v>13</v>
      </c>
      <c r="H43" s="2"/>
      <c r="I43" s="2"/>
      <c r="J43" s="197"/>
      <c r="K43" s="161" t="s">
        <v>176</v>
      </c>
      <c r="L43" s="153" t="s">
        <v>105</v>
      </c>
      <c r="M43" s="162">
        <v>0</v>
      </c>
      <c r="N43" s="162">
        <v>0</v>
      </c>
      <c r="O43" s="208">
        <v>0</v>
      </c>
      <c r="P43" s="162"/>
      <c r="Q43" s="133"/>
      <c r="R43" s="139"/>
      <c r="S43" s="140"/>
      <c r="T43" s="200" t="s">
        <v>293</v>
      </c>
      <c r="U43" s="202"/>
    </row>
    <row r="44" spans="1:21" s="10" customFormat="1" ht="31.2" customHeight="1" x14ac:dyDescent="0.3">
      <c r="A44" s="24" t="s">
        <v>49</v>
      </c>
      <c r="B44" s="25" t="s">
        <v>68</v>
      </c>
      <c r="C44" s="25" t="s">
        <v>189</v>
      </c>
      <c r="D44" s="2" t="s">
        <v>479</v>
      </c>
      <c r="E44" s="2" t="s">
        <v>479</v>
      </c>
      <c r="F44" s="26">
        <v>49</v>
      </c>
      <c r="G44" s="26">
        <v>13</v>
      </c>
      <c r="H44" s="2"/>
      <c r="I44" s="2"/>
      <c r="J44" s="197"/>
      <c r="K44" s="154" t="s">
        <v>361</v>
      </c>
      <c r="L44" s="153" t="s">
        <v>6</v>
      </c>
      <c r="M44" s="157">
        <v>4</v>
      </c>
      <c r="N44" s="157">
        <v>4</v>
      </c>
      <c r="O44" s="159">
        <v>4</v>
      </c>
      <c r="P44" s="157"/>
      <c r="Q44" s="133" t="s">
        <v>303</v>
      </c>
      <c r="R44" s="139">
        <v>16</v>
      </c>
      <c r="S44" s="194" t="s">
        <v>419</v>
      </c>
      <c r="T44" s="200" t="s">
        <v>293</v>
      </c>
      <c r="U44" s="202"/>
    </row>
    <row r="45" spans="1:21" s="5" customFormat="1" ht="41.4" customHeight="1" thickBot="1" x14ac:dyDescent="0.35">
      <c r="A45" s="24" t="s">
        <v>49</v>
      </c>
      <c r="B45" s="45" t="s">
        <v>144</v>
      </c>
      <c r="C45" s="25" t="s">
        <v>189</v>
      </c>
      <c r="D45" s="2" t="s">
        <v>480</v>
      </c>
      <c r="E45" s="2" t="s">
        <v>480</v>
      </c>
      <c r="F45" s="26">
        <v>58</v>
      </c>
      <c r="G45" s="26">
        <v>13</v>
      </c>
      <c r="H45" s="2"/>
      <c r="I45" s="2"/>
      <c r="J45" s="295"/>
      <c r="K45" s="296" t="s">
        <v>362</v>
      </c>
      <c r="L45" s="297" t="s">
        <v>6</v>
      </c>
      <c r="M45" s="298" t="s">
        <v>282</v>
      </c>
      <c r="N45" s="299" t="s">
        <v>282</v>
      </c>
      <c r="O45" s="300" t="s">
        <v>406</v>
      </c>
      <c r="P45" s="298"/>
      <c r="Q45" s="301" t="s">
        <v>5</v>
      </c>
      <c r="R45" s="302">
        <v>16</v>
      </c>
      <c r="S45" s="303"/>
      <c r="T45" s="304" t="s">
        <v>293</v>
      </c>
      <c r="U45" s="202"/>
    </row>
    <row r="46" spans="1:21" s="5" customFormat="1" ht="103.8" customHeight="1" x14ac:dyDescent="0.3">
      <c r="A46" s="24" t="s">
        <v>49</v>
      </c>
      <c r="B46" s="25" t="s">
        <v>380</v>
      </c>
      <c r="C46" s="25" t="s">
        <v>189</v>
      </c>
      <c r="D46" s="2" t="s">
        <v>481</v>
      </c>
      <c r="E46" s="2" t="s">
        <v>481</v>
      </c>
      <c r="F46" s="26">
        <v>61</v>
      </c>
      <c r="G46" s="26">
        <v>13</v>
      </c>
      <c r="H46" s="2"/>
      <c r="I46" s="2"/>
      <c r="J46" s="286"/>
      <c r="K46" s="305" t="s">
        <v>363</v>
      </c>
      <c r="L46" s="306" t="s">
        <v>4</v>
      </c>
      <c r="M46" s="307">
        <v>10704.212903650001</v>
      </c>
      <c r="N46" s="307">
        <v>11637.311402184001</v>
      </c>
      <c r="O46" s="290">
        <v>13263.9401692957</v>
      </c>
      <c r="P46" s="289"/>
      <c r="Q46" s="308" t="s">
        <v>300</v>
      </c>
      <c r="R46" s="292">
        <v>17</v>
      </c>
      <c r="S46" s="309" t="s">
        <v>420</v>
      </c>
      <c r="T46" s="294" t="s">
        <v>293</v>
      </c>
      <c r="U46" s="202"/>
    </row>
    <row r="47" spans="1:21" s="5" customFormat="1" ht="69" x14ac:dyDescent="0.3">
      <c r="A47" s="24" t="s">
        <v>49</v>
      </c>
      <c r="B47" s="25" t="s">
        <v>381</v>
      </c>
      <c r="C47" s="25" t="s">
        <v>189</v>
      </c>
      <c r="D47" s="2" t="s">
        <v>482</v>
      </c>
      <c r="E47" s="2" t="s">
        <v>482</v>
      </c>
      <c r="F47" s="26">
        <v>62</v>
      </c>
      <c r="G47" s="26">
        <v>13</v>
      </c>
      <c r="H47" s="2"/>
      <c r="I47" s="2"/>
      <c r="J47" s="197"/>
      <c r="K47" s="154" t="s">
        <v>364</v>
      </c>
      <c r="L47" s="153" t="s">
        <v>4</v>
      </c>
      <c r="M47" s="157">
        <v>6198.8848200000002</v>
      </c>
      <c r="N47" s="157">
        <v>7494.8230000000003</v>
      </c>
      <c r="O47" s="159">
        <v>6612.4982799999989</v>
      </c>
      <c r="P47" s="157"/>
      <c r="Q47" s="133"/>
      <c r="R47" s="139">
        <v>18</v>
      </c>
      <c r="S47" s="146" t="s">
        <v>430</v>
      </c>
      <c r="T47" s="200" t="s">
        <v>293</v>
      </c>
      <c r="U47" s="202"/>
    </row>
    <row r="48" spans="1:21" s="5" customFormat="1" x14ac:dyDescent="0.3">
      <c r="A48" s="24" t="s">
        <v>49</v>
      </c>
      <c r="B48" s="25" t="s">
        <v>382</v>
      </c>
      <c r="C48" s="25" t="s">
        <v>189</v>
      </c>
      <c r="D48" s="2" t="s">
        <v>483</v>
      </c>
      <c r="E48" s="2" t="s">
        <v>483</v>
      </c>
      <c r="F48" s="26">
        <v>63</v>
      </c>
      <c r="G48" s="26">
        <v>13</v>
      </c>
      <c r="H48" s="2"/>
      <c r="I48" s="2"/>
      <c r="J48" s="197"/>
      <c r="K48" s="183" t="s">
        <v>355</v>
      </c>
      <c r="L48" s="153" t="s">
        <v>4</v>
      </c>
      <c r="M48" s="157">
        <v>0</v>
      </c>
      <c r="N48" s="157">
        <v>0</v>
      </c>
      <c r="O48" s="159">
        <v>0</v>
      </c>
      <c r="P48" s="157"/>
      <c r="Q48" s="133"/>
      <c r="R48" s="139"/>
      <c r="S48" s="140"/>
      <c r="T48" s="200" t="s">
        <v>293</v>
      </c>
      <c r="U48" s="202"/>
    </row>
    <row r="49" spans="1:21" s="5" customFormat="1" x14ac:dyDescent="0.3">
      <c r="A49" s="24" t="s">
        <v>49</v>
      </c>
      <c r="B49" s="25" t="s">
        <v>149</v>
      </c>
      <c r="C49" s="25" t="s">
        <v>189</v>
      </c>
      <c r="D49" s="2" t="s">
        <v>484</v>
      </c>
      <c r="E49" s="2" t="s">
        <v>484</v>
      </c>
      <c r="F49" s="26">
        <v>64</v>
      </c>
      <c r="G49" s="26">
        <v>13</v>
      </c>
      <c r="H49" s="2"/>
      <c r="I49" s="2"/>
      <c r="J49" s="197"/>
      <c r="K49" s="183" t="s">
        <v>356</v>
      </c>
      <c r="L49" s="153" t="s">
        <v>4</v>
      </c>
      <c r="M49" s="157">
        <v>6198.8848200000002</v>
      </c>
      <c r="N49" s="157">
        <v>7494.8230000000003</v>
      </c>
      <c r="O49" s="159">
        <v>6612.4982799999989</v>
      </c>
      <c r="P49" s="157"/>
      <c r="Q49" s="133"/>
      <c r="R49" s="139"/>
      <c r="S49" s="140"/>
      <c r="T49" s="200" t="s">
        <v>293</v>
      </c>
      <c r="U49" s="202"/>
    </row>
    <row r="50" spans="1:21" s="5" customFormat="1" ht="60.75" customHeight="1" x14ac:dyDescent="0.3">
      <c r="A50" s="24" t="s">
        <v>49</v>
      </c>
      <c r="B50" s="25" t="s">
        <v>150</v>
      </c>
      <c r="C50" s="25" t="s">
        <v>189</v>
      </c>
      <c r="D50" s="2" t="s">
        <v>485</v>
      </c>
      <c r="E50" s="2" t="s">
        <v>485</v>
      </c>
      <c r="F50" s="26">
        <v>65</v>
      </c>
      <c r="G50" s="26">
        <v>13</v>
      </c>
      <c r="H50" s="2"/>
      <c r="I50" s="2"/>
      <c r="J50" s="197"/>
      <c r="K50" s="154" t="s">
        <v>383</v>
      </c>
      <c r="L50" s="153" t="s">
        <v>4</v>
      </c>
      <c r="M50" s="163">
        <v>2751.0050000000001</v>
      </c>
      <c r="N50" s="163">
        <v>1898.6220000000001</v>
      </c>
      <c r="O50" s="159">
        <v>1768.6326999999999</v>
      </c>
      <c r="P50" s="157"/>
      <c r="Q50" s="133"/>
      <c r="R50" s="139">
        <v>19</v>
      </c>
      <c r="S50" s="142" t="s">
        <v>431</v>
      </c>
      <c r="T50" s="200" t="s">
        <v>293</v>
      </c>
      <c r="U50" s="202"/>
    </row>
    <row r="51" spans="1:21" s="5" customFormat="1" x14ac:dyDescent="0.3">
      <c r="A51" s="24" t="s">
        <v>49</v>
      </c>
      <c r="B51" s="25" t="s">
        <v>151</v>
      </c>
      <c r="C51" s="25" t="s">
        <v>189</v>
      </c>
      <c r="D51" s="2" t="s">
        <v>486</v>
      </c>
      <c r="E51" s="2" t="s">
        <v>486</v>
      </c>
      <c r="F51" s="26">
        <v>66</v>
      </c>
      <c r="G51" s="26">
        <v>13</v>
      </c>
      <c r="H51" s="2"/>
      <c r="I51" s="2"/>
      <c r="J51" s="197"/>
      <c r="K51" s="183" t="s">
        <v>384</v>
      </c>
      <c r="L51" s="153" t="s">
        <v>4</v>
      </c>
      <c r="M51" s="163">
        <v>1468.3798000000002</v>
      </c>
      <c r="N51" s="163">
        <v>1536.788</v>
      </c>
      <c r="O51" s="159">
        <v>1773.0427</v>
      </c>
      <c r="P51" s="157"/>
      <c r="Q51" s="133"/>
      <c r="R51" s="139"/>
      <c r="S51" s="142"/>
      <c r="T51" s="200" t="s">
        <v>293</v>
      </c>
      <c r="U51" s="202"/>
    </row>
    <row r="52" spans="1:21" s="5" customFormat="1" x14ac:dyDescent="0.3">
      <c r="A52" s="24" t="s">
        <v>49</v>
      </c>
      <c r="B52" s="25" t="s">
        <v>71</v>
      </c>
      <c r="C52" s="25" t="s">
        <v>189</v>
      </c>
      <c r="D52" s="2" t="s">
        <v>487</v>
      </c>
      <c r="E52" s="2" t="s">
        <v>487</v>
      </c>
      <c r="F52" s="26">
        <v>67</v>
      </c>
      <c r="G52" s="26">
        <v>13</v>
      </c>
      <c r="H52" s="2"/>
      <c r="I52" s="2"/>
      <c r="J52" s="197"/>
      <c r="K52" s="183" t="s">
        <v>385</v>
      </c>
      <c r="L52" s="153" t="s">
        <v>4</v>
      </c>
      <c r="M52" s="163">
        <v>1282.6251999999999</v>
      </c>
      <c r="N52" s="163">
        <v>361.83400000000006</v>
      </c>
      <c r="O52" s="159">
        <v>-4.4100000000000819</v>
      </c>
      <c r="P52" s="157"/>
      <c r="Q52" s="133"/>
      <c r="R52" s="139"/>
      <c r="S52" s="142"/>
      <c r="T52" s="200" t="s">
        <v>293</v>
      </c>
      <c r="U52" s="202"/>
    </row>
    <row r="53" spans="1:21" s="5" customFormat="1" ht="39" customHeight="1" x14ac:dyDescent="0.3">
      <c r="A53" s="24" t="s">
        <v>49</v>
      </c>
      <c r="B53" s="25" t="s">
        <v>145</v>
      </c>
      <c r="C53" s="25" t="s">
        <v>189</v>
      </c>
      <c r="D53" s="2" t="s">
        <v>488</v>
      </c>
      <c r="E53" s="2" t="s">
        <v>488</v>
      </c>
      <c r="F53" s="26">
        <v>68</v>
      </c>
      <c r="G53" s="26">
        <v>13</v>
      </c>
      <c r="H53" s="2"/>
      <c r="I53" s="2"/>
      <c r="J53" s="197"/>
      <c r="K53" s="154" t="s">
        <v>365</v>
      </c>
      <c r="L53" s="153" t="s">
        <v>4</v>
      </c>
      <c r="M53" s="163">
        <v>1566.4854499999999</v>
      </c>
      <c r="N53" s="163">
        <v>1746.6378</v>
      </c>
      <c r="O53" s="159">
        <v>4586.0850179999998</v>
      </c>
      <c r="P53" s="157"/>
      <c r="Q53" s="133" t="s">
        <v>13</v>
      </c>
      <c r="R53" s="139">
        <v>20</v>
      </c>
      <c r="S53" s="142" t="s">
        <v>432</v>
      </c>
      <c r="T53" s="200" t="s">
        <v>293</v>
      </c>
      <c r="U53" s="202"/>
    </row>
    <row r="54" spans="1:21" s="5" customFormat="1" ht="86.4" customHeight="1" x14ac:dyDescent="0.3">
      <c r="A54" s="24" t="s">
        <v>49</v>
      </c>
      <c r="B54" s="25" t="s">
        <v>146</v>
      </c>
      <c r="C54" s="25" t="s">
        <v>189</v>
      </c>
      <c r="D54" s="2" t="s">
        <v>489</v>
      </c>
      <c r="E54" s="2" t="s">
        <v>489</v>
      </c>
      <c r="F54" s="26">
        <v>69</v>
      </c>
      <c r="G54" s="26">
        <v>13</v>
      </c>
      <c r="H54" s="2"/>
      <c r="I54" s="2"/>
      <c r="J54" s="197"/>
      <c r="K54" s="183" t="s">
        <v>14</v>
      </c>
      <c r="L54" s="153" t="s">
        <v>4</v>
      </c>
      <c r="M54" s="163">
        <v>418.20888000000002</v>
      </c>
      <c r="N54" s="163">
        <v>384.18021110000001</v>
      </c>
      <c r="O54" s="159">
        <v>408.77089000000001</v>
      </c>
      <c r="P54" s="157"/>
      <c r="Q54" s="133" t="s">
        <v>205</v>
      </c>
      <c r="R54" s="139">
        <v>21</v>
      </c>
      <c r="S54" s="147" t="s">
        <v>634</v>
      </c>
      <c r="T54" s="200" t="s">
        <v>293</v>
      </c>
      <c r="U54" s="202"/>
    </row>
    <row r="55" spans="1:21" s="5" customFormat="1" ht="72" customHeight="1" x14ac:dyDescent="0.3">
      <c r="A55" s="24" t="s">
        <v>49</v>
      </c>
      <c r="B55" s="25" t="s">
        <v>70</v>
      </c>
      <c r="C55" s="25" t="s">
        <v>189</v>
      </c>
      <c r="D55" s="2" t="s">
        <v>490</v>
      </c>
      <c r="E55" s="2" t="s">
        <v>490</v>
      </c>
      <c r="F55" s="26">
        <v>70</v>
      </c>
      <c r="G55" s="26">
        <v>13</v>
      </c>
      <c r="H55" s="2"/>
      <c r="I55" s="2"/>
      <c r="J55" s="197"/>
      <c r="K55" s="183" t="s">
        <v>15</v>
      </c>
      <c r="L55" s="153" t="s">
        <v>4</v>
      </c>
      <c r="M55" s="163">
        <v>1148.27657</v>
      </c>
      <c r="N55" s="163">
        <v>1362.4575889</v>
      </c>
      <c r="O55" s="159">
        <v>4177.314128</v>
      </c>
      <c r="P55" s="157"/>
      <c r="Q55" s="133" t="s">
        <v>206</v>
      </c>
      <c r="R55" s="139">
        <v>22</v>
      </c>
      <c r="S55" s="147" t="s">
        <v>433</v>
      </c>
      <c r="T55" s="200" t="s">
        <v>293</v>
      </c>
      <c r="U55" s="202"/>
    </row>
    <row r="56" spans="1:21" s="5" customFormat="1" ht="90" customHeight="1" x14ac:dyDescent="0.3">
      <c r="A56" s="24" t="s">
        <v>49</v>
      </c>
      <c r="B56" s="25" t="s">
        <v>147</v>
      </c>
      <c r="C56" s="25" t="s">
        <v>189</v>
      </c>
      <c r="D56" s="2" t="s">
        <v>491</v>
      </c>
      <c r="E56" s="2" t="s">
        <v>491</v>
      </c>
      <c r="F56" s="26">
        <v>71</v>
      </c>
      <c r="G56" s="26">
        <v>13</v>
      </c>
      <c r="H56" s="2"/>
      <c r="I56" s="2"/>
      <c r="J56" s="197"/>
      <c r="K56" s="154" t="s">
        <v>366</v>
      </c>
      <c r="L56" s="153" t="s">
        <v>4</v>
      </c>
      <c r="M56" s="163">
        <v>187.83763365000001</v>
      </c>
      <c r="N56" s="163">
        <v>497.22860218400001</v>
      </c>
      <c r="O56" s="159">
        <v>296.72417129569999</v>
      </c>
      <c r="P56" s="157"/>
      <c r="Q56" s="133" t="s">
        <v>302</v>
      </c>
      <c r="R56" s="139">
        <v>23</v>
      </c>
      <c r="S56" s="142" t="s">
        <v>635</v>
      </c>
      <c r="T56" s="200" t="s">
        <v>293</v>
      </c>
      <c r="U56" s="202"/>
    </row>
    <row r="57" spans="1:21" s="5" customFormat="1" ht="58.5" customHeight="1" x14ac:dyDescent="0.3">
      <c r="A57" s="116" t="s">
        <v>49</v>
      </c>
      <c r="B57" s="109" t="s">
        <v>398</v>
      </c>
      <c r="C57" s="116" t="s">
        <v>189</v>
      </c>
      <c r="D57" s="2" t="s">
        <v>492</v>
      </c>
      <c r="E57" s="2" t="s">
        <v>492</v>
      </c>
      <c r="F57" s="26">
        <v>72</v>
      </c>
      <c r="G57" s="26">
        <v>13</v>
      </c>
      <c r="H57" s="2"/>
      <c r="I57" s="2"/>
      <c r="J57" s="197"/>
      <c r="K57" s="183" t="s">
        <v>16</v>
      </c>
      <c r="L57" s="153" t="s">
        <v>4</v>
      </c>
      <c r="M57" s="163">
        <v>112.80263364999999</v>
      </c>
      <c r="N57" s="163" t="s">
        <v>26</v>
      </c>
      <c r="O57" s="159" t="s">
        <v>26</v>
      </c>
      <c r="P57" s="157"/>
      <c r="Q57" s="133" t="s">
        <v>205</v>
      </c>
      <c r="R57" s="139">
        <v>24</v>
      </c>
      <c r="S57" s="148" t="s">
        <v>434</v>
      </c>
      <c r="T57" s="200" t="s">
        <v>293</v>
      </c>
      <c r="U57" s="202"/>
    </row>
    <row r="58" spans="1:21" s="5" customFormat="1" ht="34.200000000000003" customHeight="1" x14ac:dyDescent="0.3">
      <c r="A58" s="24" t="s">
        <v>49</v>
      </c>
      <c r="B58" s="25" t="s">
        <v>148</v>
      </c>
      <c r="C58" s="25" t="s">
        <v>189</v>
      </c>
      <c r="D58" s="2" t="s">
        <v>493</v>
      </c>
      <c r="E58" s="2" t="s">
        <v>493</v>
      </c>
      <c r="F58" s="26">
        <v>73</v>
      </c>
      <c r="G58" s="26">
        <v>13</v>
      </c>
      <c r="H58" s="2"/>
      <c r="I58" s="2"/>
      <c r="J58" s="197"/>
      <c r="K58" s="183" t="s">
        <v>397</v>
      </c>
      <c r="L58" s="153" t="s">
        <v>4</v>
      </c>
      <c r="M58" s="163" t="s">
        <v>26</v>
      </c>
      <c r="N58" s="163">
        <v>142.09240218400001</v>
      </c>
      <c r="O58" s="159">
        <v>158.62264079999997</v>
      </c>
      <c r="P58" s="157"/>
      <c r="Q58" s="133" t="s">
        <v>305</v>
      </c>
      <c r="R58" s="139">
        <v>25</v>
      </c>
      <c r="S58" s="148" t="s">
        <v>636</v>
      </c>
      <c r="T58" s="200" t="s">
        <v>293</v>
      </c>
      <c r="U58" s="202"/>
    </row>
    <row r="59" spans="1:21" s="5" customFormat="1" x14ac:dyDescent="0.3">
      <c r="A59" s="117" t="s">
        <v>49</v>
      </c>
      <c r="B59" s="117" t="s">
        <v>391</v>
      </c>
      <c r="C59" s="117" t="s">
        <v>189</v>
      </c>
      <c r="D59" s="2" t="s">
        <v>494</v>
      </c>
      <c r="E59" s="2" t="s">
        <v>494</v>
      </c>
      <c r="F59" s="26">
        <v>74</v>
      </c>
      <c r="G59" s="26">
        <v>13</v>
      </c>
      <c r="H59" s="2"/>
      <c r="I59" s="2"/>
      <c r="J59" s="197"/>
      <c r="K59" s="183" t="s">
        <v>631</v>
      </c>
      <c r="L59" s="153" t="s">
        <v>4</v>
      </c>
      <c r="M59" s="157">
        <v>75.035000000000025</v>
      </c>
      <c r="N59" s="157">
        <v>355.13620000000003</v>
      </c>
      <c r="O59" s="159">
        <v>138.10153049570002</v>
      </c>
      <c r="P59" s="157"/>
      <c r="Q59" s="133" t="s">
        <v>206</v>
      </c>
      <c r="R59" s="139"/>
      <c r="S59" s="149"/>
      <c r="T59" s="200" t="s">
        <v>293</v>
      </c>
      <c r="U59" s="202"/>
    </row>
    <row r="60" spans="1:21" ht="57.6" customHeight="1" thickBot="1" x14ac:dyDescent="0.35">
      <c r="A60" s="27"/>
      <c r="B60" s="2"/>
      <c r="C60" s="2"/>
      <c r="D60" s="2"/>
      <c r="E60" s="2"/>
      <c r="F60" s="2"/>
      <c r="G60" s="2"/>
      <c r="H60" s="2"/>
      <c r="I60" s="2"/>
      <c r="J60" s="198"/>
      <c r="K60" s="187" t="s">
        <v>307</v>
      </c>
      <c r="L60" s="128" t="s">
        <v>392</v>
      </c>
      <c r="M60" s="129" t="s">
        <v>202</v>
      </c>
      <c r="N60" s="129">
        <v>0</v>
      </c>
      <c r="O60" s="207">
        <v>0</v>
      </c>
      <c r="P60" s="129"/>
      <c r="Q60" s="310" t="s">
        <v>306</v>
      </c>
      <c r="R60" s="152">
        <v>26</v>
      </c>
      <c r="S60" s="311" t="s">
        <v>633</v>
      </c>
      <c r="T60" s="201" t="s">
        <v>293</v>
      </c>
      <c r="U60" s="202"/>
    </row>
    <row r="61" spans="1:21" s="5" customFormat="1" ht="200.4" customHeight="1" x14ac:dyDescent="0.3">
      <c r="A61" s="24" t="s">
        <v>49</v>
      </c>
      <c r="B61" s="25" t="s">
        <v>73</v>
      </c>
      <c r="C61" s="25" t="s">
        <v>189</v>
      </c>
      <c r="D61" s="2" t="s">
        <v>495</v>
      </c>
      <c r="E61" s="2" t="s">
        <v>495</v>
      </c>
      <c r="F61" s="26">
        <v>142</v>
      </c>
      <c r="G61" s="26">
        <v>13</v>
      </c>
      <c r="H61" s="2"/>
      <c r="I61" s="424"/>
      <c r="J61" s="286"/>
      <c r="K61" s="312" t="s">
        <v>72</v>
      </c>
      <c r="L61" s="313"/>
      <c r="M61" s="314"/>
      <c r="N61" s="314"/>
      <c r="O61" s="315"/>
      <c r="P61" s="289"/>
      <c r="Q61" s="291"/>
      <c r="R61" s="292" t="s">
        <v>637</v>
      </c>
      <c r="S61" s="309" t="s">
        <v>452</v>
      </c>
      <c r="T61" s="316"/>
      <c r="U61" s="202"/>
    </row>
    <row r="62" spans="1:21" s="5" customFormat="1" ht="28.8" customHeight="1" x14ac:dyDescent="0.3">
      <c r="A62" s="24" t="s">
        <v>49</v>
      </c>
      <c r="B62" s="25" t="s">
        <v>139</v>
      </c>
      <c r="C62" s="25" t="s">
        <v>189</v>
      </c>
      <c r="D62" s="2" t="s">
        <v>496</v>
      </c>
      <c r="E62" s="2" t="s">
        <v>496</v>
      </c>
      <c r="F62" s="26">
        <v>143</v>
      </c>
      <c r="G62" s="26">
        <v>13</v>
      </c>
      <c r="H62" s="2"/>
      <c r="I62" s="2"/>
      <c r="J62" s="197"/>
      <c r="K62" s="183" t="s">
        <v>74</v>
      </c>
      <c r="L62" s="153" t="s">
        <v>248</v>
      </c>
      <c r="M62" s="157">
        <v>102250.35320423714</v>
      </c>
      <c r="N62" s="157">
        <v>108835.11513007754</v>
      </c>
      <c r="O62" s="159">
        <v>139304.92998215643</v>
      </c>
      <c r="P62" s="157"/>
      <c r="Q62" s="133" t="s">
        <v>8</v>
      </c>
      <c r="R62" s="139"/>
      <c r="S62" s="141" t="s">
        <v>435</v>
      </c>
      <c r="T62" s="200" t="s">
        <v>294</v>
      </c>
      <c r="U62" s="202"/>
    </row>
    <row r="63" spans="1:21" s="5" customFormat="1" ht="53.4" customHeight="1" x14ac:dyDescent="0.3">
      <c r="A63" s="24"/>
      <c r="B63" s="25"/>
      <c r="C63" s="25"/>
      <c r="D63" s="2"/>
      <c r="E63" s="2"/>
      <c r="F63" s="26"/>
      <c r="G63" s="26"/>
      <c r="H63" s="2"/>
      <c r="I63" s="2"/>
      <c r="J63" s="197"/>
      <c r="K63" s="183" t="s">
        <v>177</v>
      </c>
      <c r="L63" s="153" t="s">
        <v>248</v>
      </c>
      <c r="M63" s="157">
        <v>138851.7890798829</v>
      </c>
      <c r="N63" s="157">
        <v>148703.07561225133</v>
      </c>
      <c r="O63" s="159">
        <v>181366.72372387166</v>
      </c>
      <c r="P63" s="157"/>
      <c r="Q63" s="133" t="s">
        <v>10</v>
      </c>
      <c r="R63" s="139">
        <v>29</v>
      </c>
      <c r="S63" s="142" t="s">
        <v>407</v>
      </c>
      <c r="T63" s="200" t="s">
        <v>294</v>
      </c>
      <c r="U63" s="202"/>
    </row>
    <row r="64" spans="1:21" s="5" customFormat="1" ht="28.5" customHeight="1" x14ac:dyDescent="0.3">
      <c r="A64" s="50" t="s">
        <v>49</v>
      </c>
      <c r="B64" s="1" t="s">
        <v>394</v>
      </c>
      <c r="C64" s="50" t="s">
        <v>189</v>
      </c>
      <c r="D64" s="2" t="s">
        <v>497</v>
      </c>
      <c r="E64" s="2" t="s">
        <v>497</v>
      </c>
      <c r="F64" s="26">
        <v>146</v>
      </c>
      <c r="G64" s="26">
        <v>13</v>
      </c>
      <c r="H64" s="2"/>
      <c r="I64" s="2"/>
      <c r="J64" s="197"/>
      <c r="K64" s="183" t="s">
        <v>75</v>
      </c>
      <c r="L64" s="153" t="s">
        <v>248</v>
      </c>
      <c r="M64" s="157">
        <v>122018.94931091103</v>
      </c>
      <c r="N64" s="157">
        <v>128673.34995299703</v>
      </c>
      <c r="O64" s="159">
        <v>131380.72365023615</v>
      </c>
      <c r="P64" s="157"/>
      <c r="Q64" s="133" t="s">
        <v>9</v>
      </c>
      <c r="R64" s="139">
        <v>30</v>
      </c>
      <c r="S64" s="141" t="s">
        <v>436</v>
      </c>
      <c r="T64" s="200" t="s">
        <v>293</v>
      </c>
      <c r="U64" s="202"/>
    </row>
    <row r="65" spans="1:21" s="5" customFormat="1" ht="45" customHeight="1" x14ac:dyDescent="0.3">
      <c r="A65" s="24" t="s">
        <v>49</v>
      </c>
      <c r="B65" s="25" t="s">
        <v>140</v>
      </c>
      <c r="C65" s="25" t="s">
        <v>189</v>
      </c>
      <c r="D65" s="2" t="s">
        <v>498</v>
      </c>
      <c r="E65" s="2" t="s">
        <v>498</v>
      </c>
      <c r="F65" s="26">
        <v>147</v>
      </c>
      <c r="G65" s="26">
        <v>13</v>
      </c>
      <c r="H65" s="2"/>
      <c r="I65" s="2"/>
      <c r="J65" s="197"/>
      <c r="K65" s="183" t="s">
        <v>396</v>
      </c>
      <c r="L65" s="153" t="s">
        <v>248</v>
      </c>
      <c r="M65" s="157">
        <v>170874.90845700973</v>
      </c>
      <c r="N65" s="157">
        <v>181396.51372525134</v>
      </c>
      <c r="O65" s="159">
        <v>178305.79338854644</v>
      </c>
      <c r="P65" s="157"/>
      <c r="Q65" s="133" t="s">
        <v>10</v>
      </c>
      <c r="R65" s="139">
        <v>31</v>
      </c>
      <c r="S65" s="150" t="s">
        <v>399</v>
      </c>
      <c r="T65" s="200" t="s">
        <v>293</v>
      </c>
      <c r="U65" s="202"/>
    </row>
    <row r="66" spans="1:21" s="5" customFormat="1" ht="30" customHeight="1" x14ac:dyDescent="0.3">
      <c r="A66" s="24" t="s">
        <v>49</v>
      </c>
      <c r="B66" s="25" t="s">
        <v>400</v>
      </c>
      <c r="C66" s="25" t="s">
        <v>189</v>
      </c>
      <c r="D66" s="2" t="s">
        <v>499</v>
      </c>
      <c r="E66" s="2" t="s">
        <v>499</v>
      </c>
      <c r="F66" s="26">
        <v>151</v>
      </c>
      <c r="G66" s="26">
        <v>13</v>
      </c>
      <c r="H66" s="2"/>
      <c r="I66" s="2"/>
      <c r="J66" s="197"/>
      <c r="K66" s="185" t="s">
        <v>395</v>
      </c>
      <c r="L66" s="153" t="s">
        <v>248</v>
      </c>
      <c r="M66" s="157">
        <v>170874.90845700973</v>
      </c>
      <c r="N66" s="157">
        <v>188324.35231225131</v>
      </c>
      <c r="O66" s="159">
        <v>185487.67917694699</v>
      </c>
      <c r="P66" s="157"/>
      <c r="Q66" s="133" t="s">
        <v>10</v>
      </c>
      <c r="R66" s="139">
        <v>32</v>
      </c>
      <c r="S66" s="150" t="s">
        <v>437</v>
      </c>
      <c r="T66" s="200" t="s">
        <v>293</v>
      </c>
      <c r="U66" s="202"/>
    </row>
    <row r="67" spans="1:21" s="5" customFormat="1" ht="169.8" customHeight="1" x14ac:dyDescent="0.3">
      <c r="A67" s="24" t="s">
        <v>49</v>
      </c>
      <c r="B67" s="25" t="s">
        <v>50</v>
      </c>
      <c r="C67" s="25" t="s">
        <v>189</v>
      </c>
      <c r="D67" s="2" t="s">
        <v>500</v>
      </c>
      <c r="E67" s="2" t="s">
        <v>500</v>
      </c>
      <c r="F67" s="26">
        <v>155</v>
      </c>
      <c r="G67" s="26">
        <v>13</v>
      </c>
      <c r="H67" s="23"/>
      <c r="I67" s="23"/>
      <c r="J67" s="197"/>
      <c r="K67" s="185" t="s">
        <v>401</v>
      </c>
      <c r="L67" s="153" t="s">
        <v>248</v>
      </c>
      <c r="M67" s="157" t="s">
        <v>26</v>
      </c>
      <c r="N67" s="157">
        <v>480000</v>
      </c>
      <c r="O67" s="159">
        <v>620000</v>
      </c>
      <c r="P67" s="157"/>
      <c r="Q67" s="133"/>
      <c r="R67" s="139">
        <v>33</v>
      </c>
      <c r="S67" s="150" t="s">
        <v>438</v>
      </c>
      <c r="T67" s="200" t="s">
        <v>293</v>
      </c>
      <c r="U67" s="202"/>
    </row>
    <row r="68" spans="1:21" s="5" customFormat="1" ht="88.2" customHeight="1" x14ac:dyDescent="0.3">
      <c r="A68" s="24" t="s">
        <v>49</v>
      </c>
      <c r="B68" s="25" t="s">
        <v>272</v>
      </c>
      <c r="C68" s="25" t="s">
        <v>189</v>
      </c>
      <c r="D68" s="2" t="s">
        <v>501</v>
      </c>
      <c r="E68" s="2" t="s">
        <v>501</v>
      </c>
      <c r="F68" s="26">
        <v>157</v>
      </c>
      <c r="G68" s="26">
        <v>13</v>
      </c>
      <c r="H68" s="23"/>
      <c r="I68" s="23"/>
      <c r="J68" s="197"/>
      <c r="K68" s="183" t="s">
        <v>12</v>
      </c>
      <c r="L68" s="153" t="s">
        <v>76</v>
      </c>
      <c r="M68" s="157">
        <v>3511676.9965562159</v>
      </c>
      <c r="N68" s="157">
        <v>3735805.4035798451</v>
      </c>
      <c r="O68" s="159">
        <v>3840685.4474714762</v>
      </c>
      <c r="P68" s="157"/>
      <c r="Q68" s="133" t="s">
        <v>11</v>
      </c>
      <c r="R68" s="139">
        <v>34</v>
      </c>
      <c r="S68" s="141" t="s">
        <v>643</v>
      </c>
      <c r="T68" s="200" t="s">
        <v>293</v>
      </c>
      <c r="U68" s="202"/>
    </row>
    <row r="69" spans="1:21" ht="18" customHeight="1" thickBot="1" x14ac:dyDescent="0.35">
      <c r="A69" s="27"/>
      <c r="B69" s="2"/>
      <c r="C69" s="2"/>
      <c r="D69" s="2"/>
      <c r="E69" s="2"/>
      <c r="F69" s="2"/>
      <c r="G69" s="2"/>
      <c r="H69" s="2"/>
      <c r="I69" s="2"/>
      <c r="J69" s="198"/>
      <c r="K69" s="253" t="s">
        <v>77</v>
      </c>
      <c r="L69" s="128" t="s">
        <v>105</v>
      </c>
      <c r="M69" s="317">
        <v>0.4196867856141982</v>
      </c>
      <c r="N69" s="317">
        <v>0.43626499090082121</v>
      </c>
      <c r="O69" s="318">
        <v>0.43906512382584895</v>
      </c>
      <c r="P69" s="317"/>
      <c r="Q69" s="132" t="s">
        <v>11</v>
      </c>
      <c r="R69" s="152"/>
      <c r="S69" s="319"/>
      <c r="T69" s="201" t="s">
        <v>293</v>
      </c>
      <c r="U69" s="202"/>
    </row>
    <row r="70" spans="1:21" s="5" customFormat="1" x14ac:dyDescent="0.3">
      <c r="A70" s="24" t="s">
        <v>49</v>
      </c>
      <c r="B70" s="25" t="s">
        <v>270</v>
      </c>
      <c r="C70" s="25" t="s">
        <v>189</v>
      </c>
      <c r="D70" s="2" t="s">
        <v>502</v>
      </c>
      <c r="E70" s="2" t="s">
        <v>502</v>
      </c>
      <c r="F70" s="26">
        <v>160</v>
      </c>
      <c r="G70" s="26">
        <v>13</v>
      </c>
      <c r="H70" s="2"/>
      <c r="I70" s="2"/>
      <c r="J70" s="286"/>
      <c r="K70" s="305" t="s">
        <v>632</v>
      </c>
      <c r="L70" s="313"/>
      <c r="M70" s="320"/>
      <c r="N70" s="320"/>
      <c r="O70" s="321"/>
      <c r="P70" s="313"/>
      <c r="Q70" s="322"/>
      <c r="R70" s="323"/>
      <c r="S70" s="324"/>
      <c r="T70" s="294" t="s">
        <v>293</v>
      </c>
      <c r="U70" s="202"/>
    </row>
    <row r="71" spans="1:21" s="5" customFormat="1" ht="27.6" x14ac:dyDescent="0.3">
      <c r="A71" s="24" t="s">
        <v>49</v>
      </c>
      <c r="B71" s="25" t="s">
        <v>271</v>
      </c>
      <c r="C71" s="25" t="s">
        <v>189</v>
      </c>
      <c r="D71" s="2" t="s">
        <v>503</v>
      </c>
      <c r="E71" s="2" t="s">
        <v>503</v>
      </c>
      <c r="F71" s="26">
        <v>161</v>
      </c>
      <c r="G71" s="26">
        <v>13</v>
      </c>
      <c r="H71" s="2"/>
      <c r="I71" s="2"/>
      <c r="J71" s="197"/>
      <c r="K71" s="186" t="s">
        <v>286</v>
      </c>
      <c r="L71" s="125" t="s">
        <v>105</v>
      </c>
      <c r="M71" s="162">
        <v>0.96939104482422134</v>
      </c>
      <c r="N71" s="162">
        <v>0.97109833949148627</v>
      </c>
      <c r="O71" s="208">
        <v>0.97299434161657572</v>
      </c>
      <c r="P71" s="165"/>
      <c r="Q71" s="155" t="s">
        <v>8</v>
      </c>
      <c r="R71" s="151"/>
      <c r="S71" s="190"/>
      <c r="T71" s="200" t="s">
        <v>293</v>
      </c>
      <c r="U71" s="202"/>
    </row>
    <row r="72" spans="1:21" s="5" customFormat="1" ht="31.5" customHeight="1" thickBot="1" x14ac:dyDescent="0.35">
      <c r="A72" s="24" t="s">
        <v>49</v>
      </c>
      <c r="B72" s="25" t="s">
        <v>78</v>
      </c>
      <c r="C72" s="25" t="s">
        <v>189</v>
      </c>
      <c r="D72" s="2" t="s">
        <v>504</v>
      </c>
      <c r="E72" s="2" t="s">
        <v>504</v>
      </c>
      <c r="F72" s="26">
        <v>163</v>
      </c>
      <c r="G72" s="26">
        <v>13</v>
      </c>
      <c r="H72" s="23"/>
      <c r="I72" s="23"/>
      <c r="J72" s="295"/>
      <c r="K72" s="325" t="s">
        <v>287</v>
      </c>
      <c r="L72" s="326" t="s">
        <v>105</v>
      </c>
      <c r="M72" s="299">
        <v>0.75245375298631967</v>
      </c>
      <c r="N72" s="299">
        <v>0.76032884530988087</v>
      </c>
      <c r="O72" s="300">
        <v>0.5281778827455903</v>
      </c>
      <c r="P72" s="327"/>
      <c r="Q72" s="328" t="s">
        <v>8</v>
      </c>
      <c r="R72" s="329"/>
      <c r="S72" s="118"/>
      <c r="T72" s="304" t="s">
        <v>293</v>
      </c>
      <c r="U72" s="202"/>
    </row>
    <row r="73" spans="1:21" s="5" customFormat="1" ht="183" customHeight="1" x14ac:dyDescent="0.3">
      <c r="A73" s="24" t="s">
        <v>49</v>
      </c>
      <c r="B73" s="25" t="s">
        <v>160</v>
      </c>
      <c r="C73" s="25" t="s">
        <v>189</v>
      </c>
      <c r="D73" s="2" t="s">
        <v>505</v>
      </c>
      <c r="E73" s="2" t="s">
        <v>505</v>
      </c>
      <c r="F73" s="26">
        <v>164</v>
      </c>
      <c r="G73" s="26">
        <v>13</v>
      </c>
      <c r="H73" s="2"/>
      <c r="I73" s="2"/>
      <c r="J73" s="286"/>
      <c r="K73" s="330" t="s">
        <v>20</v>
      </c>
      <c r="L73" s="313"/>
      <c r="M73" s="313"/>
      <c r="N73" s="313"/>
      <c r="O73" s="331"/>
      <c r="P73" s="313"/>
      <c r="Q73" s="322"/>
      <c r="R73" s="323">
        <v>35</v>
      </c>
      <c r="S73" s="324" t="s">
        <v>641</v>
      </c>
      <c r="T73" s="294" t="s">
        <v>295</v>
      </c>
      <c r="U73" s="202"/>
    </row>
    <row r="74" spans="1:21" s="5" customFormat="1" x14ac:dyDescent="0.3">
      <c r="A74" s="24" t="s">
        <v>49</v>
      </c>
      <c r="B74" s="25" t="s">
        <v>79</v>
      </c>
      <c r="C74" s="25" t="s">
        <v>189</v>
      </c>
      <c r="D74" s="2" t="s">
        <v>506</v>
      </c>
      <c r="E74" s="2" t="s">
        <v>506</v>
      </c>
      <c r="F74" s="26">
        <v>165</v>
      </c>
      <c r="G74" s="26">
        <v>13</v>
      </c>
      <c r="H74" s="2"/>
      <c r="I74" s="2"/>
      <c r="J74" s="197"/>
      <c r="K74" s="161" t="s">
        <v>22</v>
      </c>
      <c r="L74" s="125" t="s">
        <v>4</v>
      </c>
      <c r="M74" s="157">
        <v>31.913537799419998</v>
      </c>
      <c r="N74" s="157">
        <v>87.328356343075427</v>
      </c>
      <c r="O74" s="159">
        <v>55.034633340329961</v>
      </c>
      <c r="P74" s="167"/>
      <c r="Q74" s="133" t="s">
        <v>21</v>
      </c>
      <c r="R74" s="139"/>
      <c r="S74" s="141"/>
      <c r="T74" s="200" t="s">
        <v>295</v>
      </c>
      <c r="U74" s="202"/>
    </row>
    <row r="75" spans="1:21" s="5" customFormat="1" x14ac:dyDescent="0.3">
      <c r="A75" s="24" t="s">
        <v>49</v>
      </c>
      <c r="B75" s="25" t="s">
        <v>81</v>
      </c>
      <c r="C75" s="25" t="s">
        <v>189</v>
      </c>
      <c r="D75" s="2" t="s">
        <v>507</v>
      </c>
      <c r="E75" s="2" t="s">
        <v>507</v>
      </c>
      <c r="F75" s="26">
        <v>166</v>
      </c>
      <c r="G75" s="26">
        <v>13</v>
      </c>
      <c r="H75" s="23"/>
      <c r="I75" s="23"/>
      <c r="J75" s="197"/>
      <c r="K75" s="161" t="s">
        <v>413</v>
      </c>
      <c r="L75" s="125" t="s">
        <v>4</v>
      </c>
      <c r="M75" s="157">
        <v>188.64668271327815</v>
      </c>
      <c r="N75" s="157">
        <v>181.69171559893115</v>
      </c>
      <c r="O75" s="159">
        <v>241.06885689103044</v>
      </c>
      <c r="P75" s="167"/>
      <c r="Q75" s="133" t="s">
        <v>21</v>
      </c>
      <c r="R75" s="139"/>
      <c r="S75" s="141"/>
      <c r="T75" s="200" t="s">
        <v>295</v>
      </c>
      <c r="U75" s="202"/>
    </row>
    <row r="76" spans="1:21" s="5" customFormat="1" x14ac:dyDescent="0.3">
      <c r="A76" s="24" t="s">
        <v>49</v>
      </c>
      <c r="B76" s="25" t="s">
        <v>82</v>
      </c>
      <c r="C76" s="25" t="s">
        <v>189</v>
      </c>
      <c r="D76" s="2" t="s">
        <v>508</v>
      </c>
      <c r="E76" s="2" t="s">
        <v>508</v>
      </c>
      <c r="F76" s="26">
        <v>167</v>
      </c>
      <c r="G76" s="26">
        <v>13</v>
      </c>
      <c r="H76" s="23"/>
      <c r="I76" s="23"/>
      <c r="J76" s="197"/>
      <c r="K76" s="154" t="s">
        <v>80</v>
      </c>
      <c r="L76" s="125" t="s">
        <v>4</v>
      </c>
      <c r="M76" s="157">
        <v>62.619455663001666</v>
      </c>
      <c r="N76" s="157">
        <v>0</v>
      </c>
      <c r="O76" s="159">
        <v>0</v>
      </c>
      <c r="P76" s="167"/>
      <c r="Q76" s="133" t="s">
        <v>21</v>
      </c>
      <c r="R76" s="139"/>
      <c r="S76" s="141"/>
      <c r="T76" s="200" t="s">
        <v>295</v>
      </c>
      <c r="U76" s="202"/>
    </row>
    <row r="77" spans="1:21" s="5" customFormat="1" ht="15" x14ac:dyDescent="0.3">
      <c r="A77" s="24" t="s">
        <v>49</v>
      </c>
      <c r="B77" s="25" t="s">
        <v>84</v>
      </c>
      <c r="C77" s="25" t="s">
        <v>189</v>
      </c>
      <c r="D77" s="2" t="s">
        <v>509</v>
      </c>
      <c r="E77" s="2" t="s">
        <v>509</v>
      </c>
      <c r="F77" s="26">
        <v>168</v>
      </c>
      <c r="G77" s="26">
        <v>13</v>
      </c>
      <c r="H77" s="2"/>
      <c r="I77" s="2"/>
      <c r="J77" s="197"/>
      <c r="K77" s="154" t="s">
        <v>250</v>
      </c>
      <c r="L77" s="125" t="s">
        <v>4</v>
      </c>
      <c r="M77" s="157">
        <v>196.19806469186929</v>
      </c>
      <c r="N77" s="157">
        <v>227.3527694436271</v>
      </c>
      <c r="O77" s="159">
        <v>214.85045286798913</v>
      </c>
      <c r="P77" s="167"/>
      <c r="Q77" s="133" t="s">
        <v>21</v>
      </c>
      <c r="R77" s="139"/>
      <c r="S77" s="141"/>
      <c r="T77" s="200" t="s">
        <v>295</v>
      </c>
      <c r="U77" s="202"/>
    </row>
    <row r="78" spans="1:21" s="5" customFormat="1" x14ac:dyDescent="0.3">
      <c r="A78" s="24" t="s">
        <v>49</v>
      </c>
      <c r="B78" s="25" t="s">
        <v>85</v>
      </c>
      <c r="C78" s="25" t="s">
        <v>189</v>
      </c>
      <c r="D78" s="2" t="s">
        <v>510</v>
      </c>
      <c r="E78" s="2" t="s">
        <v>510</v>
      </c>
      <c r="F78" s="26">
        <v>169</v>
      </c>
      <c r="G78" s="26">
        <v>13</v>
      </c>
      <c r="H78" s="2"/>
      <c r="I78" s="2"/>
      <c r="J78" s="197"/>
      <c r="K78" s="154" t="s">
        <v>83</v>
      </c>
      <c r="L78" s="125" t="s">
        <v>4</v>
      </c>
      <c r="M78" s="157">
        <v>28.022529907326597</v>
      </c>
      <c r="N78" s="157">
        <v>77.03145938542302</v>
      </c>
      <c r="O78" s="159">
        <v>92.652692954649851</v>
      </c>
      <c r="P78" s="167"/>
      <c r="Q78" s="133" t="s">
        <v>21</v>
      </c>
      <c r="R78" s="139"/>
      <c r="S78" s="141"/>
      <c r="T78" s="200" t="s">
        <v>295</v>
      </c>
      <c r="U78" s="202"/>
    </row>
    <row r="79" spans="1:21" s="5" customFormat="1" ht="15" x14ac:dyDescent="0.3">
      <c r="A79" s="24" t="s">
        <v>49</v>
      </c>
      <c r="B79" s="25" t="s">
        <v>86</v>
      </c>
      <c r="C79" s="25" t="s">
        <v>189</v>
      </c>
      <c r="D79" s="2" t="s">
        <v>511</v>
      </c>
      <c r="E79" s="2" t="s">
        <v>511</v>
      </c>
      <c r="F79" s="26">
        <v>170</v>
      </c>
      <c r="G79" s="26">
        <v>13</v>
      </c>
      <c r="H79" s="2"/>
      <c r="I79" s="2"/>
      <c r="J79" s="197"/>
      <c r="K79" s="161" t="s">
        <v>251</v>
      </c>
      <c r="L79" s="125" t="s">
        <v>4</v>
      </c>
      <c r="M79" s="157">
        <v>42.447552010000003</v>
      </c>
      <c r="N79" s="157">
        <v>79.864884310000008</v>
      </c>
      <c r="O79" s="159">
        <v>96.862837490000004</v>
      </c>
      <c r="P79" s="167"/>
      <c r="Q79" s="133">
        <v>0</v>
      </c>
      <c r="R79" s="139"/>
      <c r="S79" s="141"/>
      <c r="T79" s="200" t="s">
        <v>295</v>
      </c>
      <c r="U79" s="202"/>
    </row>
    <row r="80" spans="1:21" s="5" customFormat="1" x14ac:dyDescent="0.3">
      <c r="A80" s="27"/>
      <c r="B80" s="2"/>
      <c r="C80" s="2"/>
      <c r="D80" s="2"/>
      <c r="E80" s="2"/>
      <c r="F80" s="2"/>
      <c r="G80" s="2"/>
      <c r="H80" s="2"/>
      <c r="I80" s="2"/>
      <c r="J80" s="197"/>
      <c r="K80" s="161" t="s">
        <v>85</v>
      </c>
      <c r="L80" s="125" t="s">
        <v>4</v>
      </c>
      <c r="M80" s="167">
        <v>4.8070000000000002E-2</v>
      </c>
      <c r="N80" s="167">
        <v>0.27756999999999998</v>
      </c>
      <c r="O80" s="209">
        <v>0.63888999999999996</v>
      </c>
      <c r="P80" s="167"/>
      <c r="Q80" s="133">
        <v>0</v>
      </c>
      <c r="R80" s="139"/>
      <c r="S80" s="141"/>
      <c r="T80" s="200" t="s">
        <v>295</v>
      </c>
      <c r="U80" s="202"/>
    </row>
    <row r="81" spans="1:28" s="5" customFormat="1" ht="15" thickBot="1" x14ac:dyDescent="0.35">
      <c r="A81" s="24" t="s">
        <v>49</v>
      </c>
      <c r="B81" s="25" t="s">
        <v>87</v>
      </c>
      <c r="C81" s="25" t="s">
        <v>189</v>
      </c>
      <c r="D81" s="2" t="s">
        <v>512</v>
      </c>
      <c r="E81" s="2" t="s">
        <v>512</v>
      </c>
      <c r="F81" s="26">
        <v>176</v>
      </c>
      <c r="G81" s="26">
        <v>13</v>
      </c>
      <c r="H81" s="2"/>
      <c r="I81" s="2"/>
      <c r="J81" s="198"/>
      <c r="K81" s="332" t="s">
        <v>212</v>
      </c>
      <c r="L81" s="333" t="s">
        <v>4</v>
      </c>
      <c r="M81" s="334">
        <v>0.55000000000000004</v>
      </c>
      <c r="N81" s="334">
        <v>0.48099999999999998</v>
      </c>
      <c r="O81" s="335">
        <v>0.51</v>
      </c>
      <c r="P81" s="334"/>
      <c r="Q81" s="132" t="s">
        <v>207</v>
      </c>
      <c r="R81" s="152"/>
      <c r="S81" s="336"/>
      <c r="T81" s="201" t="s">
        <v>295</v>
      </c>
      <c r="U81" s="202"/>
    </row>
    <row r="82" spans="1:28" s="5" customFormat="1" x14ac:dyDescent="0.3">
      <c r="A82" s="24" t="s">
        <v>49</v>
      </c>
      <c r="B82" s="25" t="s">
        <v>88</v>
      </c>
      <c r="C82" s="25" t="s">
        <v>189</v>
      </c>
      <c r="D82" s="2" t="s">
        <v>513</v>
      </c>
      <c r="E82" s="2" t="s">
        <v>513</v>
      </c>
      <c r="F82" s="26">
        <v>177</v>
      </c>
      <c r="G82" s="26">
        <v>13</v>
      </c>
      <c r="H82" s="2"/>
      <c r="I82" s="2"/>
      <c r="J82" s="286"/>
      <c r="K82" s="330" t="s">
        <v>228</v>
      </c>
      <c r="L82" s="337"/>
      <c r="M82" s="337"/>
      <c r="N82" s="337"/>
      <c r="O82" s="338"/>
      <c r="P82" s="337"/>
      <c r="Q82" s="339"/>
      <c r="R82" s="323"/>
      <c r="S82" s="340"/>
      <c r="T82" s="341"/>
      <c r="U82" s="202"/>
    </row>
    <row r="83" spans="1:28" s="5" customFormat="1" ht="27.6" x14ac:dyDescent="0.3">
      <c r="A83"/>
      <c r="B83"/>
      <c r="C83"/>
      <c r="D83"/>
      <c r="E83"/>
      <c r="F83"/>
      <c r="G83"/>
      <c r="H83" s="6"/>
      <c r="I83" s="6"/>
      <c r="J83" s="197"/>
      <c r="K83" s="158" t="s">
        <v>367</v>
      </c>
      <c r="L83" s="153" t="s">
        <v>105</v>
      </c>
      <c r="M83" s="126">
        <v>0.39</v>
      </c>
      <c r="N83" s="126">
        <v>0.41499999999999998</v>
      </c>
      <c r="O83" s="208">
        <v>0.41199999999999998</v>
      </c>
      <c r="P83" s="157"/>
      <c r="Q83" s="133" t="s">
        <v>44</v>
      </c>
      <c r="R83" s="139">
        <v>36</v>
      </c>
      <c r="S83" s="142" t="s">
        <v>388</v>
      </c>
      <c r="T83" s="200" t="s">
        <v>296</v>
      </c>
      <c r="U83" s="202"/>
      <c r="AB83" s="13"/>
    </row>
    <row r="84" spans="1:28" s="5" customFormat="1" ht="31.5" customHeight="1" thickBot="1" x14ac:dyDescent="0.35">
      <c r="A84" s="2"/>
      <c r="B84" s="2"/>
      <c r="C84" s="2"/>
      <c r="D84" s="2"/>
      <c r="E84" s="2"/>
      <c r="F84" s="2"/>
      <c r="G84" s="2"/>
      <c r="H84" s="2"/>
      <c r="I84" s="2"/>
      <c r="J84" s="197"/>
      <c r="K84" s="158" t="s">
        <v>252</v>
      </c>
      <c r="L84" s="153" t="s">
        <v>105</v>
      </c>
      <c r="M84" s="126">
        <v>0.505</v>
      </c>
      <c r="N84" s="162">
        <v>0.57999999999999996</v>
      </c>
      <c r="O84" s="208">
        <v>0.57599999999999996</v>
      </c>
      <c r="P84" s="157"/>
      <c r="Q84" s="133" t="s">
        <v>44</v>
      </c>
      <c r="R84" s="139"/>
      <c r="S84" s="140"/>
      <c r="T84" s="200" t="s">
        <v>296</v>
      </c>
      <c r="U84" s="202"/>
      <c r="AB84" s="13"/>
    </row>
    <row r="85" spans="1:28" s="5" customFormat="1" x14ac:dyDescent="0.3">
      <c r="A85" s="1" t="s">
        <v>49</v>
      </c>
      <c r="B85" s="1" t="s">
        <v>221</v>
      </c>
      <c r="C85" s="25" t="s">
        <v>189</v>
      </c>
      <c r="D85" s="2" t="s">
        <v>514</v>
      </c>
      <c r="E85" s="2" t="s">
        <v>515</v>
      </c>
      <c r="F85" s="3">
        <v>92</v>
      </c>
      <c r="G85" s="26">
        <v>13</v>
      </c>
      <c r="H85" s="2"/>
      <c r="I85" s="2"/>
      <c r="J85" s="286"/>
      <c r="K85" s="330" t="s">
        <v>220</v>
      </c>
      <c r="L85" s="337"/>
      <c r="M85" s="337"/>
      <c r="N85" s="337"/>
      <c r="O85" s="338"/>
      <c r="P85" s="337"/>
      <c r="Q85" s="339"/>
      <c r="R85" s="323"/>
      <c r="S85" s="340"/>
      <c r="T85" s="341"/>
      <c r="U85" s="202"/>
      <c r="AB85" s="13"/>
    </row>
    <row r="86" spans="1:28" s="5" customFormat="1" ht="31.5" customHeight="1" x14ac:dyDescent="0.3">
      <c r="A86" s="1" t="s">
        <v>49</v>
      </c>
      <c r="B86" s="1" t="s">
        <v>222</v>
      </c>
      <c r="C86" s="25" t="s">
        <v>189</v>
      </c>
      <c r="D86" s="2" t="s">
        <v>516</v>
      </c>
      <c r="E86" s="2" t="s">
        <v>517</v>
      </c>
      <c r="F86" s="3">
        <v>93</v>
      </c>
      <c r="G86" s="26">
        <v>13</v>
      </c>
      <c r="H86" s="6"/>
      <c r="I86" s="6"/>
      <c r="J86" s="197"/>
      <c r="K86" s="158" t="s">
        <v>253</v>
      </c>
      <c r="L86" s="168"/>
      <c r="M86" s="168"/>
      <c r="N86" s="168"/>
      <c r="O86" s="210"/>
      <c r="P86" s="168"/>
      <c r="Q86" s="133"/>
      <c r="R86" s="139"/>
      <c r="S86" s="140"/>
      <c r="T86" s="200"/>
      <c r="U86" s="202"/>
      <c r="AB86" s="13"/>
    </row>
    <row r="87" spans="1:28" s="5" customFormat="1" ht="46.2" customHeight="1" x14ac:dyDescent="0.3">
      <c r="A87" s="1" t="s">
        <v>49</v>
      </c>
      <c r="B87" s="1" t="s">
        <v>223</v>
      </c>
      <c r="C87" s="25" t="s">
        <v>189</v>
      </c>
      <c r="D87" s="2" t="s">
        <v>518</v>
      </c>
      <c r="E87" s="2" t="s">
        <v>519</v>
      </c>
      <c r="F87" s="3">
        <v>94</v>
      </c>
      <c r="G87" s="26">
        <v>13</v>
      </c>
      <c r="H87" s="2"/>
      <c r="I87" s="2"/>
      <c r="J87" s="197"/>
      <c r="K87" s="183" t="s">
        <v>213</v>
      </c>
      <c r="L87" s="153" t="s">
        <v>105</v>
      </c>
      <c r="M87" s="126">
        <v>0.16666666666666666</v>
      </c>
      <c r="N87" s="162">
        <v>0.2</v>
      </c>
      <c r="O87" s="208">
        <v>0.25</v>
      </c>
      <c r="P87" s="168"/>
      <c r="Q87" s="133" t="s">
        <v>43</v>
      </c>
      <c r="R87" s="139">
        <v>37</v>
      </c>
      <c r="S87" s="147" t="s">
        <v>439</v>
      </c>
      <c r="T87" s="200" t="s">
        <v>293</v>
      </c>
      <c r="U87" s="202"/>
      <c r="AB87" s="13"/>
    </row>
    <row r="88" spans="1:28" s="5" customFormat="1" ht="64.2" customHeight="1" x14ac:dyDescent="0.3">
      <c r="A88" s="2"/>
      <c r="B88" s="1"/>
      <c r="C88" s="2"/>
      <c r="D88" s="2"/>
      <c r="E88" s="2"/>
      <c r="F88" s="2"/>
      <c r="G88" s="2"/>
      <c r="H88" s="2"/>
      <c r="I88" s="2"/>
      <c r="J88" s="197"/>
      <c r="K88" s="183" t="s">
        <v>214</v>
      </c>
      <c r="L88" s="153" t="s">
        <v>105</v>
      </c>
      <c r="M88" s="126">
        <v>0.16666666666666666</v>
      </c>
      <c r="N88" s="162">
        <v>0.2</v>
      </c>
      <c r="O88" s="208">
        <v>0</v>
      </c>
      <c r="P88" s="168"/>
      <c r="Q88" s="133" t="s">
        <v>43</v>
      </c>
      <c r="R88" s="139" t="s">
        <v>638</v>
      </c>
      <c r="S88" s="142" t="s">
        <v>648</v>
      </c>
      <c r="T88" s="200" t="s">
        <v>293</v>
      </c>
      <c r="U88" s="202"/>
      <c r="AB88" s="13"/>
    </row>
    <row r="89" spans="1:28" s="5" customFormat="1" ht="43.2" customHeight="1" x14ac:dyDescent="0.3">
      <c r="A89" s="1" t="s">
        <v>49</v>
      </c>
      <c r="B89" s="1" t="s">
        <v>224</v>
      </c>
      <c r="C89" s="25" t="s">
        <v>189</v>
      </c>
      <c r="D89" s="2" t="s">
        <v>520</v>
      </c>
      <c r="E89" s="2" t="s">
        <v>521</v>
      </c>
      <c r="F89" s="3">
        <v>96</v>
      </c>
      <c r="G89" s="26">
        <v>13</v>
      </c>
      <c r="H89" s="2"/>
      <c r="I89" s="2"/>
      <c r="J89" s="197"/>
      <c r="K89" s="183" t="s">
        <v>215</v>
      </c>
      <c r="L89" s="153" t="s">
        <v>105</v>
      </c>
      <c r="M89" s="126">
        <v>0</v>
      </c>
      <c r="N89" s="162">
        <v>0</v>
      </c>
      <c r="O89" s="208">
        <v>0</v>
      </c>
      <c r="P89" s="168"/>
      <c r="Q89" s="133" t="s">
        <v>43</v>
      </c>
      <c r="R89" s="139"/>
      <c r="S89" s="147"/>
      <c r="T89" s="200" t="s">
        <v>293</v>
      </c>
      <c r="U89" s="202"/>
      <c r="AB89" s="13"/>
    </row>
    <row r="90" spans="1:28" s="5" customFormat="1" ht="42.75" customHeight="1" x14ac:dyDescent="0.3">
      <c r="A90" s="1" t="s">
        <v>49</v>
      </c>
      <c r="B90" s="1" t="s">
        <v>225</v>
      </c>
      <c r="C90" s="25" t="s">
        <v>189</v>
      </c>
      <c r="D90" s="2" t="s">
        <v>522</v>
      </c>
      <c r="E90" s="2" t="s">
        <v>523</v>
      </c>
      <c r="F90" s="3">
        <v>97</v>
      </c>
      <c r="G90" s="26">
        <v>13</v>
      </c>
      <c r="H90" s="6"/>
      <c r="I90" s="6"/>
      <c r="J90" s="197"/>
      <c r="K90" s="158" t="s">
        <v>254</v>
      </c>
      <c r="L90" s="168"/>
      <c r="M90" s="126"/>
      <c r="N90" s="126"/>
      <c r="O90" s="159"/>
      <c r="P90" s="168"/>
      <c r="Q90" s="133"/>
      <c r="R90" s="139"/>
      <c r="S90" s="140"/>
      <c r="T90" s="200" t="s">
        <v>293</v>
      </c>
      <c r="U90" s="202"/>
      <c r="AB90" s="13"/>
    </row>
    <row r="91" spans="1:28" s="5" customFormat="1" x14ac:dyDescent="0.3">
      <c r="A91" s="1" t="s">
        <v>49</v>
      </c>
      <c r="B91" s="1" t="s">
        <v>226</v>
      </c>
      <c r="C91" s="25" t="s">
        <v>189</v>
      </c>
      <c r="D91" s="2" t="s">
        <v>524</v>
      </c>
      <c r="E91" s="2" t="s">
        <v>525</v>
      </c>
      <c r="F91" s="3">
        <v>98</v>
      </c>
      <c r="G91" s="26">
        <v>13</v>
      </c>
      <c r="H91" s="2"/>
      <c r="I91" s="2"/>
      <c r="J91" s="197"/>
      <c r="K91" s="183" t="s">
        <v>213</v>
      </c>
      <c r="L91" s="153" t="s">
        <v>105</v>
      </c>
      <c r="M91" s="126">
        <v>0.65599886815756847</v>
      </c>
      <c r="N91" s="126">
        <v>0.37689868260129838</v>
      </c>
      <c r="O91" s="208">
        <v>0.33812767731721965</v>
      </c>
      <c r="P91" s="168"/>
      <c r="Q91" s="133" t="s">
        <v>43</v>
      </c>
      <c r="R91" s="139"/>
      <c r="S91" s="140"/>
      <c r="T91" s="200" t="s">
        <v>293</v>
      </c>
      <c r="U91" s="202"/>
      <c r="AB91" s="13"/>
    </row>
    <row r="92" spans="1:28" s="5" customFormat="1" x14ac:dyDescent="0.3">
      <c r="A92" s="27"/>
      <c r="B92" s="2"/>
      <c r="C92" s="2"/>
      <c r="D92" s="2"/>
      <c r="E92" s="2"/>
      <c r="F92" s="2"/>
      <c r="G92" s="2"/>
      <c r="H92" s="2"/>
      <c r="I92" s="2"/>
      <c r="J92" s="197"/>
      <c r="K92" s="183" t="s">
        <v>214</v>
      </c>
      <c r="L92" s="153" t="s">
        <v>105</v>
      </c>
      <c r="M92" s="126">
        <v>0.65599886815756847</v>
      </c>
      <c r="N92" s="126">
        <v>0.37689868260129838</v>
      </c>
      <c r="O92" s="208">
        <v>0</v>
      </c>
      <c r="P92" s="168"/>
      <c r="Q92" s="133" t="s">
        <v>43</v>
      </c>
      <c r="R92" s="139">
        <v>38</v>
      </c>
      <c r="S92" s="140"/>
      <c r="T92" s="200" t="s">
        <v>293</v>
      </c>
      <c r="U92" s="202"/>
    </row>
    <row r="93" spans="1:28" s="5" customFormat="1" ht="21" customHeight="1" thickBot="1" x14ac:dyDescent="0.35">
      <c r="A93" s="24" t="s">
        <v>49</v>
      </c>
      <c r="B93" s="25" t="s">
        <v>89</v>
      </c>
      <c r="C93" s="25" t="s">
        <v>189</v>
      </c>
      <c r="D93" s="2" t="s">
        <v>526</v>
      </c>
      <c r="E93" s="2" t="s">
        <v>527</v>
      </c>
      <c r="F93" s="26">
        <v>179</v>
      </c>
      <c r="G93" s="26">
        <v>13</v>
      </c>
      <c r="H93" s="28"/>
      <c r="I93" s="28"/>
      <c r="J93" s="197"/>
      <c r="K93" s="183" t="s">
        <v>215</v>
      </c>
      <c r="L93" s="153" t="s">
        <v>105</v>
      </c>
      <c r="M93" s="126">
        <v>0</v>
      </c>
      <c r="N93" s="126">
        <v>0</v>
      </c>
      <c r="O93" s="208">
        <v>0</v>
      </c>
      <c r="P93" s="168"/>
      <c r="Q93" s="133" t="s">
        <v>43</v>
      </c>
      <c r="R93" s="139"/>
      <c r="S93" s="140"/>
      <c r="T93" s="200" t="s">
        <v>293</v>
      </c>
      <c r="U93" s="202"/>
    </row>
    <row r="94" spans="1:28" s="5" customFormat="1" x14ac:dyDescent="0.3">
      <c r="A94" s="24" t="s">
        <v>49</v>
      </c>
      <c r="B94" s="25" t="s">
        <v>90</v>
      </c>
      <c r="C94" s="25" t="s">
        <v>189</v>
      </c>
      <c r="D94" s="2" t="s">
        <v>528</v>
      </c>
      <c r="E94" s="2" t="s">
        <v>529</v>
      </c>
      <c r="F94" s="26">
        <v>180</v>
      </c>
      <c r="G94" s="26">
        <v>13</v>
      </c>
      <c r="H94" s="28"/>
      <c r="I94" s="28"/>
      <c r="J94" s="330"/>
      <c r="K94" s="330" t="s">
        <v>642</v>
      </c>
      <c r="L94" s="330"/>
      <c r="M94" s="330"/>
      <c r="N94" s="330"/>
      <c r="O94" s="159"/>
      <c r="P94" s="330"/>
      <c r="Q94" s="330"/>
      <c r="R94" s="330"/>
      <c r="S94" s="330"/>
      <c r="T94" s="343" t="s">
        <v>293</v>
      </c>
      <c r="U94" s="202"/>
    </row>
    <row r="95" spans="1:28" ht="98.4" customHeight="1" x14ac:dyDescent="0.3">
      <c r="A95" s="29"/>
      <c r="B95" s="30"/>
      <c r="C95" s="30"/>
      <c r="D95" s="30"/>
      <c r="E95" s="30"/>
      <c r="F95" s="30"/>
      <c r="G95" s="30"/>
      <c r="H95" s="30"/>
      <c r="I95" s="23"/>
      <c r="J95" s="197"/>
      <c r="K95" s="166" t="s">
        <v>368</v>
      </c>
      <c r="L95" s="153" t="s">
        <v>203</v>
      </c>
      <c r="M95" s="169">
        <v>3201.63</v>
      </c>
      <c r="N95" s="169">
        <v>3201.67</v>
      </c>
      <c r="O95" s="211">
        <v>3237.96</v>
      </c>
      <c r="P95" s="157"/>
      <c r="Q95" s="133" t="s">
        <v>45</v>
      </c>
      <c r="R95" s="139">
        <v>40</v>
      </c>
      <c r="S95" s="142" t="s">
        <v>440</v>
      </c>
      <c r="T95" s="200" t="s">
        <v>293</v>
      </c>
      <c r="U95" s="202"/>
    </row>
    <row r="96" spans="1:28" ht="18.600000000000001" customHeight="1" x14ac:dyDescent="0.3">
      <c r="A96" s="27"/>
      <c r="B96" s="2"/>
      <c r="C96" s="2"/>
      <c r="D96" s="2"/>
      <c r="E96" s="2"/>
      <c r="F96" s="2"/>
      <c r="G96" s="2"/>
      <c r="H96" s="2"/>
      <c r="I96" s="2"/>
      <c r="J96" s="197"/>
      <c r="K96" s="166" t="s">
        <v>91</v>
      </c>
      <c r="L96" s="153" t="s">
        <v>203</v>
      </c>
      <c r="M96" s="169">
        <v>0</v>
      </c>
      <c r="N96" s="195">
        <v>0</v>
      </c>
      <c r="O96" s="212">
        <v>0</v>
      </c>
      <c r="P96" s="157"/>
      <c r="Q96" s="133" t="s">
        <v>45</v>
      </c>
      <c r="R96" s="139"/>
      <c r="S96" s="193"/>
      <c r="T96" s="200" t="s">
        <v>293</v>
      </c>
      <c r="U96" s="202"/>
    </row>
    <row r="97" spans="1:21" s="127" customFormat="1" ht="27.6" customHeight="1" thickBot="1" x14ac:dyDescent="0.35">
      <c r="A97" s="217" t="s">
        <v>94</v>
      </c>
      <c r="B97" s="218" t="s">
        <v>163</v>
      </c>
      <c r="C97" s="218" t="s">
        <v>189</v>
      </c>
      <c r="D97" s="219" t="s">
        <v>530</v>
      </c>
      <c r="E97" s="219" t="s">
        <v>531</v>
      </c>
      <c r="F97" s="220">
        <v>184</v>
      </c>
      <c r="G97" s="220">
        <v>13</v>
      </c>
      <c r="H97" s="221"/>
      <c r="I97" s="221"/>
      <c r="J97" s="222"/>
      <c r="K97" s="223" t="s">
        <v>92</v>
      </c>
      <c r="L97" s="224" t="s">
        <v>1</v>
      </c>
      <c r="M97" s="237">
        <v>2022</v>
      </c>
      <c r="N97" s="237">
        <v>2023</v>
      </c>
      <c r="O97" s="242">
        <v>2024</v>
      </c>
      <c r="P97" s="224"/>
      <c r="Q97" s="225" t="s">
        <v>63</v>
      </c>
      <c r="R97" s="226"/>
      <c r="S97" s="227"/>
      <c r="T97" s="228"/>
      <c r="U97" s="203"/>
    </row>
    <row r="98" spans="1:21" x14ac:dyDescent="0.3">
      <c r="A98" s="31" t="s">
        <v>94</v>
      </c>
      <c r="B98" s="32" t="s">
        <v>164</v>
      </c>
      <c r="C98" s="25" t="s">
        <v>189</v>
      </c>
      <c r="D98" s="2" t="s">
        <v>532</v>
      </c>
      <c r="E98" s="2" t="s">
        <v>533</v>
      </c>
      <c r="F98" s="26">
        <v>185</v>
      </c>
      <c r="G98" s="26">
        <v>13</v>
      </c>
      <c r="H98" s="28"/>
      <c r="I98" s="28"/>
      <c r="J98" s="330"/>
      <c r="K98" s="330" t="s">
        <v>93</v>
      </c>
      <c r="L98" s="330"/>
      <c r="M98" s="330"/>
      <c r="N98" s="330"/>
      <c r="O98" s="348"/>
      <c r="P98" s="330"/>
      <c r="Q98" s="330"/>
      <c r="R98" s="366"/>
      <c r="S98" s="330"/>
      <c r="T98" s="365"/>
      <c r="U98" s="202"/>
    </row>
    <row r="99" spans="1:21" ht="55.5" customHeight="1" x14ac:dyDescent="0.3">
      <c r="A99" s="31" t="s">
        <v>94</v>
      </c>
      <c r="B99" s="32" t="s">
        <v>165</v>
      </c>
      <c r="C99" s="25" t="s">
        <v>189</v>
      </c>
      <c r="D99" s="2" t="s">
        <v>534</v>
      </c>
      <c r="E99" s="2" t="s">
        <v>535</v>
      </c>
      <c r="F99" s="26">
        <v>186</v>
      </c>
      <c r="G99" s="26">
        <v>13</v>
      </c>
      <c r="H99" s="28"/>
      <c r="I99" s="28"/>
      <c r="J99" s="197"/>
      <c r="K99" s="136" t="s">
        <v>369</v>
      </c>
      <c r="L99" s="125" t="s">
        <v>204</v>
      </c>
      <c r="M99" s="167">
        <v>0.91</v>
      </c>
      <c r="N99" s="167">
        <v>1.1299999999999999</v>
      </c>
      <c r="O99" s="349">
        <v>0.99</v>
      </c>
      <c r="P99" s="167"/>
      <c r="Q99" s="133">
        <v>0</v>
      </c>
      <c r="R99" s="376">
        <v>41</v>
      </c>
      <c r="S99" s="194" t="s">
        <v>441</v>
      </c>
      <c r="T99" s="367" t="s">
        <v>293</v>
      </c>
      <c r="U99" s="202"/>
    </row>
    <row r="100" spans="1:21" s="4" customFormat="1" x14ac:dyDescent="0.3">
      <c r="A100" s="2"/>
      <c r="B100" s="2"/>
      <c r="C100" s="2"/>
      <c r="D100" s="2"/>
      <c r="E100" s="2"/>
      <c r="F100" s="2"/>
      <c r="G100" s="2"/>
      <c r="H100" s="28"/>
      <c r="I100" s="28"/>
      <c r="J100" s="197"/>
      <c r="K100" s="136" t="s">
        <v>370</v>
      </c>
      <c r="L100" s="125" t="s">
        <v>204</v>
      </c>
      <c r="M100" s="167">
        <v>0.37</v>
      </c>
      <c r="N100" s="167">
        <v>0.35</v>
      </c>
      <c r="O100" s="349">
        <v>0.36</v>
      </c>
      <c r="P100" s="167"/>
      <c r="Q100" s="133">
        <v>0</v>
      </c>
      <c r="R100" s="376">
        <v>41</v>
      </c>
      <c r="S100" s="193"/>
      <c r="T100" s="367" t="s">
        <v>293</v>
      </c>
      <c r="U100" s="20"/>
    </row>
    <row r="101" spans="1:21" s="4" customFormat="1" x14ac:dyDescent="0.3">
      <c r="A101" s="31" t="s">
        <v>94</v>
      </c>
      <c r="B101" s="32" t="s">
        <v>241</v>
      </c>
      <c r="C101" s="25" t="s">
        <v>189</v>
      </c>
      <c r="D101" s="2" t="s">
        <v>536</v>
      </c>
      <c r="E101" s="2" t="s">
        <v>537</v>
      </c>
      <c r="F101" s="26">
        <v>187</v>
      </c>
      <c r="G101" s="26">
        <v>13</v>
      </c>
      <c r="H101" s="28"/>
      <c r="I101" s="28"/>
      <c r="J101" s="197"/>
      <c r="K101" s="136" t="s">
        <v>371</v>
      </c>
      <c r="L101" s="125" t="s">
        <v>204</v>
      </c>
      <c r="M101" s="167">
        <v>0.63</v>
      </c>
      <c r="N101" s="167">
        <v>0.73</v>
      </c>
      <c r="O101" s="349">
        <v>0.65</v>
      </c>
      <c r="P101" s="167"/>
      <c r="Q101" s="133">
        <v>0</v>
      </c>
      <c r="R101" s="376">
        <v>41</v>
      </c>
      <c r="S101" s="193"/>
      <c r="T101" s="367" t="s">
        <v>293</v>
      </c>
      <c r="U101" s="20"/>
    </row>
    <row r="102" spans="1:21" s="5" customFormat="1" x14ac:dyDescent="0.3">
      <c r="A102" s="31" t="s">
        <v>94</v>
      </c>
      <c r="B102" s="32" t="s">
        <v>242</v>
      </c>
      <c r="C102" s="25" t="s">
        <v>189</v>
      </c>
      <c r="D102" s="2" t="s">
        <v>538</v>
      </c>
      <c r="E102" s="2" t="s">
        <v>539</v>
      </c>
      <c r="F102" s="26">
        <v>188</v>
      </c>
      <c r="G102" s="26">
        <v>13</v>
      </c>
      <c r="H102" s="28"/>
      <c r="I102" s="28"/>
      <c r="J102" s="197"/>
      <c r="K102" s="154" t="s">
        <v>372</v>
      </c>
      <c r="L102" s="156"/>
      <c r="M102" s="167"/>
      <c r="N102" s="167"/>
      <c r="O102" s="349"/>
      <c r="P102" s="167"/>
      <c r="Q102" s="170"/>
      <c r="R102" s="376">
        <v>42</v>
      </c>
      <c r="S102" s="194" t="s">
        <v>442</v>
      </c>
      <c r="T102" s="367" t="s">
        <v>293</v>
      </c>
      <c r="U102" s="202"/>
    </row>
    <row r="103" spans="1:21" s="5" customFormat="1" x14ac:dyDescent="0.3">
      <c r="A103" s="31" t="s">
        <v>94</v>
      </c>
      <c r="B103" s="32" t="s">
        <v>243</v>
      </c>
      <c r="C103" s="25" t="s">
        <v>189</v>
      </c>
      <c r="D103" s="2" t="s">
        <v>540</v>
      </c>
      <c r="E103" s="2" t="s">
        <v>541</v>
      </c>
      <c r="F103" s="26">
        <v>189</v>
      </c>
      <c r="G103" s="26">
        <v>13</v>
      </c>
      <c r="H103" s="2"/>
      <c r="I103" s="2"/>
      <c r="J103" s="197"/>
      <c r="K103" s="183" t="s">
        <v>200</v>
      </c>
      <c r="L103" s="386" t="s">
        <v>95</v>
      </c>
      <c r="M103" s="167">
        <v>1.4299191097225008</v>
      </c>
      <c r="N103" s="167">
        <v>1.98</v>
      </c>
      <c r="O103" s="349">
        <v>1.87</v>
      </c>
      <c r="P103" s="172"/>
      <c r="Q103" s="133" t="s">
        <v>23</v>
      </c>
      <c r="R103" s="376"/>
      <c r="S103" s="193"/>
      <c r="T103" s="367" t="s">
        <v>293</v>
      </c>
      <c r="U103" s="202"/>
    </row>
    <row r="104" spans="1:21" s="5" customFormat="1" x14ac:dyDescent="0.3">
      <c r="A104" s="31" t="s">
        <v>94</v>
      </c>
      <c r="B104" s="32" t="s">
        <v>161</v>
      </c>
      <c r="C104" s="25" t="s">
        <v>189</v>
      </c>
      <c r="D104" s="2" t="s">
        <v>542</v>
      </c>
      <c r="E104" s="2" t="s">
        <v>543</v>
      </c>
      <c r="F104" s="26">
        <v>190</v>
      </c>
      <c r="G104" s="26">
        <v>13</v>
      </c>
      <c r="H104" s="2"/>
      <c r="I104" s="2"/>
      <c r="J104" s="197"/>
      <c r="K104" s="183" t="s">
        <v>199</v>
      </c>
      <c r="L104" s="386"/>
      <c r="M104" s="167">
        <v>3.0529965084405273</v>
      </c>
      <c r="N104" s="167">
        <v>3.01</v>
      </c>
      <c r="O104" s="349">
        <v>3.08</v>
      </c>
      <c r="P104" s="172"/>
      <c r="Q104" s="133" t="s">
        <v>23</v>
      </c>
      <c r="R104" s="376"/>
      <c r="S104" s="193"/>
      <c r="T104" s="367" t="s">
        <v>293</v>
      </c>
      <c r="U104" s="202"/>
    </row>
    <row r="105" spans="1:21" s="5" customFormat="1" x14ac:dyDescent="0.3">
      <c r="A105" s="31" t="s">
        <v>94</v>
      </c>
      <c r="B105" s="32" t="s">
        <v>162</v>
      </c>
      <c r="C105" s="25" t="s">
        <v>189</v>
      </c>
      <c r="D105" s="2" t="s">
        <v>544</v>
      </c>
      <c r="E105" s="2" t="s">
        <v>545</v>
      </c>
      <c r="F105" s="26">
        <v>191</v>
      </c>
      <c r="G105" s="26">
        <v>13</v>
      </c>
      <c r="H105" s="2"/>
      <c r="I105" s="2"/>
      <c r="J105" s="197"/>
      <c r="K105" s="183" t="s">
        <v>201</v>
      </c>
      <c r="L105" s="386"/>
      <c r="M105" s="167">
        <v>1.9596589914352573</v>
      </c>
      <c r="N105" s="167">
        <v>2.2999999999999998</v>
      </c>
      <c r="O105" s="349">
        <v>2.2599999999999998</v>
      </c>
      <c r="P105" s="172"/>
      <c r="Q105" s="133">
        <v>0</v>
      </c>
      <c r="R105" s="376"/>
      <c r="S105" s="193"/>
      <c r="T105" s="367" t="s">
        <v>293</v>
      </c>
      <c r="U105" s="202"/>
    </row>
    <row r="106" spans="1:21" s="5" customFormat="1" ht="27.6" x14ac:dyDescent="0.3">
      <c r="A106" s="7" t="s">
        <v>94</v>
      </c>
      <c r="B106" s="110" t="s">
        <v>389</v>
      </c>
      <c r="C106" s="44" t="s">
        <v>189</v>
      </c>
      <c r="D106" s="2" t="s">
        <v>546</v>
      </c>
      <c r="E106" s="2" t="e">
        <v>#REF!</v>
      </c>
      <c r="F106" s="26">
        <v>192</v>
      </c>
      <c r="G106" s="26">
        <v>13</v>
      </c>
      <c r="H106" s="2"/>
      <c r="I106" s="2"/>
      <c r="J106" s="197"/>
      <c r="K106" s="154" t="s">
        <v>178</v>
      </c>
      <c r="L106" s="171" t="s">
        <v>180</v>
      </c>
      <c r="M106" s="157">
        <v>0</v>
      </c>
      <c r="N106" s="157">
        <v>0</v>
      </c>
      <c r="O106" s="350">
        <v>0</v>
      </c>
      <c r="P106" s="157"/>
      <c r="Q106" s="133" t="s">
        <v>23</v>
      </c>
      <c r="R106" s="376"/>
      <c r="S106" s="193"/>
      <c r="T106" s="367" t="s">
        <v>293</v>
      </c>
      <c r="U106" s="202"/>
    </row>
    <row r="107" spans="1:21" s="5" customFormat="1" ht="27.6" x14ac:dyDescent="0.3">
      <c r="A107" s="112" t="s">
        <v>94</v>
      </c>
      <c r="B107" s="111" t="s">
        <v>390</v>
      </c>
      <c r="C107" s="45" t="s">
        <v>189</v>
      </c>
      <c r="D107" s="2" t="s">
        <v>547</v>
      </c>
      <c r="E107" s="2"/>
      <c r="F107" s="26">
        <v>193</v>
      </c>
      <c r="G107" s="26">
        <v>13</v>
      </c>
      <c r="H107" s="2"/>
      <c r="I107" s="2"/>
      <c r="J107" s="197"/>
      <c r="K107" s="154" t="s">
        <v>179</v>
      </c>
      <c r="L107" s="171" t="s">
        <v>180</v>
      </c>
      <c r="M107" s="157">
        <v>0</v>
      </c>
      <c r="N107" s="157">
        <v>0</v>
      </c>
      <c r="O107" s="350">
        <v>0</v>
      </c>
      <c r="P107" s="157"/>
      <c r="Q107" s="133" t="s">
        <v>23</v>
      </c>
      <c r="R107" s="376"/>
      <c r="S107" s="193"/>
      <c r="T107" s="367" t="s">
        <v>293</v>
      </c>
      <c r="U107" s="202"/>
    </row>
    <row r="108" spans="1:21" ht="27.6" x14ac:dyDescent="0.3">
      <c r="A108" s="22"/>
      <c r="B108" s="23"/>
      <c r="C108" s="23"/>
      <c r="D108" s="23"/>
      <c r="E108" s="23"/>
      <c r="F108" s="23"/>
      <c r="G108" s="23"/>
      <c r="H108" s="23"/>
      <c r="I108" s="23"/>
      <c r="J108" s="197"/>
      <c r="K108" s="173" t="s">
        <v>96</v>
      </c>
      <c r="L108" s="153" t="s">
        <v>97</v>
      </c>
      <c r="M108" s="157">
        <v>40.6</v>
      </c>
      <c r="N108" s="157">
        <v>31.549999999999997</v>
      </c>
      <c r="O108" s="350">
        <v>33.200000000000003</v>
      </c>
      <c r="P108" s="157"/>
      <c r="Q108" s="133" t="s">
        <v>23</v>
      </c>
      <c r="R108" s="376"/>
      <c r="S108" s="193"/>
      <c r="T108" s="367" t="s">
        <v>293</v>
      </c>
      <c r="U108" s="202"/>
    </row>
    <row r="109" spans="1:21" ht="28.2" thickBot="1" x14ac:dyDescent="0.35">
      <c r="A109" s="24" t="s">
        <v>94</v>
      </c>
      <c r="B109" s="32" t="s">
        <v>99</v>
      </c>
      <c r="C109" s="25" t="s">
        <v>189</v>
      </c>
      <c r="D109" s="2" t="s">
        <v>548</v>
      </c>
      <c r="E109" s="2" t="s">
        <v>549</v>
      </c>
      <c r="F109" s="26">
        <v>205</v>
      </c>
      <c r="G109" s="26">
        <v>13</v>
      </c>
      <c r="H109" s="2"/>
      <c r="I109" s="2"/>
      <c r="J109" s="197"/>
      <c r="K109" s="173" t="s">
        <v>98</v>
      </c>
      <c r="L109" s="153" t="s">
        <v>97</v>
      </c>
      <c r="M109" s="157">
        <v>18.350000000000001</v>
      </c>
      <c r="N109" s="157">
        <v>17.350000000000001</v>
      </c>
      <c r="O109" s="350" t="s">
        <v>202</v>
      </c>
      <c r="P109" s="157"/>
      <c r="Q109" s="133" t="s">
        <v>23</v>
      </c>
      <c r="R109" s="376"/>
      <c r="S109" s="193"/>
      <c r="T109" s="367" t="s">
        <v>293</v>
      </c>
      <c r="U109" s="202"/>
    </row>
    <row r="110" spans="1:21" x14ac:dyDescent="0.3">
      <c r="A110" s="22"/>
      <c r="B110" s="23"/>
      <c r="C110" s="23"/>
      <c r="D110" s="23"/>
      <c r="E110" s="2"/>
      <c r="F110" s="23"/>
      <c r="G110" s="23"/>
      <c r="H110" s="23"/>
      <c r="I110" s="23"/>
      <c r="J110" s="330"/>
      <c r="K110" s="330" t="s">
        <v>191</v>
      </c>
      <c r="L110" s="330"/>
      <c r="M110" s="330"/>
      <c r="N110" s="330"/>
      <c r="O110" s="348"/>
      <c r="P110" s="330"/>
      <c r="Q110" s="330"/>
      <c r="R110" s="366"/>
      <c r="S110" s="330"/>
      <c r="T110" s="365"/>
      <c r="U110" s="202"/>
    </row>
    <row r="111" spans="1:21" s="5" customFormat="1" ht="40.5" customHeight="1" thickBot="1" x14ac:dyDescent="0.35">
      <c r="A111" s="24" t="s">
        <v>94</v>
      </c>
      <c r="B111" s="32" t="s">
        <v>53</v>
      </c>
      <c r="C111" s="25" t="s">
        <v>189</v>
      </c>
      <c r="D111" s="2" t="s">
        <v>550</v>
      </c>
      <c r="E111" s="2" t="s">
        <v>551</v>
      </c>
      <c r="F111" s="26">
        <v>207</v>
      </c>
      <c r="G111" s="26">
        <v>13</v>
      </c>
      <c r="H111" s="2"/>
      <c r="I111" s="2"/>
      <c r="J111" s="197"/>
      <c r="K111" s="174" t="s">
        <v>100</v>
      </c>
      <c r="L111" s="125" t="s">
        <v>6</v>
      </c>
      <c r="M111" s="157">
        <v>0</v>
      </c>
      <c r="N111" s="157">
        <v>0</v>
      </c>
      <c r="O111" s="350">
        <v>0</v>
      </c>
      <c r="P111" s="157"/>
      <c r="Q111" s="133" t="s">
        <v>34</v>
      </c>
      <c r="R111" s="376">
        <v>43</v>
      </c>
      <c r="S111" s="194" t="s">
        <v>443</v>
      </c>
      <c r="T111" s="367" t="s">
        <v>297</v>
      </c>
      <c r="U111" s="202"/>
    </row>
    <row r="112" spans="1:21" s="5" customFormat="1" x14ac:dyDescent="0.3">
      <c r="A112" s="24" t="s">
        <v>94</v>
      </c>
      <c r="B112" s="32" t="s">
        <v>102</v>
      </c>
      <c r="C112" s="25" t="s">
        <v>189</v>
      </c>
      <c r="D112" s="2" t="s">
        <v>552</v>
      </c>
      <c r="E112" s="2" t="s">
        <v>553</v>
      </c>
      <c r="F112" s="26">
        <v>208</v>
      </c>
      <c r="G112" s="26">
        <v>13</v>
      </c>
      <c r="H112" s="2"/>
      <c r="I112" s="342"/>
      <c r="J112" s="330"/>
      <c r="K112" s="330" t="s">
        <v>53</v>
      </c>
      <c r="L112" s="330"/>
      <c r="M112" s="330"/>
      <c r="N112" s="330"/>
      <c r="O112" s="348"/>
      <c r="P112" s="330"/>
      <c r="Q112" s="330"/>
      <c r="R112" s="366"/>
      <c r="S112" s="330"/>
      <c r="T112" s="365"/>
      <c r="U112" s="202"/>
    </row>
    <row r="113" spans="1:22" x14ac:dyDescent="0.3">
      <c r="A113" s="24" t="s">
        <v>94</v>
      </c>
      <c r="B113" s="32" t="s">
        <v>153</v>
      </c>
      <c r="C113" s="25" t="s">
        <v>189</v>
      </c>
      <c r="D113" s="2" t="s">
        <v>554</v>
      </c>
      <c r="E113" s="2" t="s">
        <v>555</v>
      </c>
      <c r="F113" s="26">
        <v>209</v>
      </c>
      <c r="G113" s="26">
        <v>13</v>
      </c>
      <c r="H113" s="2"/>
      <c r="I113" s="2"/>
      <c r="J113" s="197"/>
      <c r="K113" s="158" t="s">
        <v>101</v>
      </c>
      <c r="L113" s="153" t="s">
        <v>6</v>
      </c>
      <c r="M113" s="157">
        <v>2424</v>
      </c>
      <c r="N113" s="157">
        <v>2638</v>
      </c>
      <c r="O113" s="350">
        <v>2884</v>
      </c>
      <c r="P113" s="157"/>
      <c r="Q113" s="133" t="s">
        <v>3</v>
      </c>
      <c r="R113" s="376">
        <v>44</v>
      </c>
      <c r="S113" s="194" t="s">
        <v>229</v>
      </c>
      <c r="T113" s="367" t="s">
        <v>293</v>
      </c>
      <c r="U113" s="202"/>
      <c r="V113" s="113"/>
    </row>
    <row r="114" spans="1:22" ht="45.75" customHeight="1" x14ac:dyDescent="0.3">
      <c r="A114" s="24" t="s">
        <v>94</v>
      </c>
      <c r="B114" s="32" t="s">
        <v>154</v>
      </c>
      <c r="C114" s="25" t="s">
        <v>189</v>
      </c>
      <c r="D114" s="2" t="s">
        <v>556</v>
      </c>
      <c r="E114" s="2" t="s">
        <v>557</v>
      </c>
      <c r="F114" s="26">
        <v>210</v>
      </c>
      <c r="G114" s="26">
        <v>13</v>
      </c>
      <c r="H114" s="2"/>
      <c r="I114" s="2"/>
      <c r="J114" s="197"/>
      <c r="K114" s="158" t="s">
        <v>103</v>
      </c>
      <c r="L114" s="153" t="s">
        <v>208</v>
      </c>
      <c r="M114" s="157">
        <v>983</v>
      </c>
      <c r="N114" s="157">
        <v>998</v>
      </c>
      <c r="O114" s="350">
        <v>1136</v>
      </c>
      <c r="P114" s="157"/>
      <c r="Q114" s="133" t="s">
        <v>3</v>
      </c>
      <c r="R114" s="376">
        <v>45</v>
      </c>
      <c r="S114" s="194" t="s">
        <v>373</v>
      </c>
      <c r="T114" s="367" t="s">
        <v>293</v>
      </c>
      <c r="U114" s="202"/>
      <c r="V114" s="113"/>
    </row>
    <row r="115" spans="1:22" x14ac:dyDescent="0.3">
      <c r="A115" s="22"/>
      <c r="B115" s="23"/>
      <c r="C115" s="23"/>
      <c r="D115" s="23"/>
      <c r="E115" s="23"/>
      <c r="F115" s="23"/>
      <c r="G115" s="23"/>
      <c r="H115" s="23"/>
      <c r="I115" s="23"/>
      <c r="J115" s="197"/>
      <c r="K115" s="136" t="s">
        <v>104</v>
      </c>
      <c r="L115" s="125" t="s">
        <v>105</v>
      </c>
      <c r="M115" s="126">
        <v>7.0000000000000007E-2</v>
      </c>
      <c r="N115" s="126">
        <v>4.5999999999999999E-2</v>
      </c>
      <c r="O115" s="351">
        <v>5.7799999999999997E-2</v>
      </c>
      <c r="P115" s="126"/>
      <c r="Q115" s="133" t="s">
        <v>17</v>
      </c>
      <c r="R115" s="376">
        <v>46</v>
      </c>
      <c r="S115" s="194" t="s">
        <v>403</v>
      </c>
      <c r="T115" s="367" t="s">
        <v>293</v>
      </c>
      <c r="U115" s="202"/>
    </row>
    <row r="116" spans="1:22" ht="15" thickBot="1" x14ac:dyDescent="0.35">
      <c r="A116" s="22"/>
      <c r="B116" s="23"/>
      <c r="C116" s="23"/>
      <c r="D116" s="23"/>
      <c r="E116" s="23"/>
      <c r="F116" s="23"/>
      <c r="G116" s="23"/>
      <c r="H116" s="23"/>
      <c r="I116" s="23"/>
      <c r="J116" s="197"/>
      <c r="K116" s="136" t="s">
        <v>106</v>
      </c>
      <c r="L116" s="125" t="s">
        <v>105</v>
      </c>
      <c r="M116" s="126">
        <v>1.2999999999999999E-2</v>
      </c>
      <c r="N116" s="126">
        <v>1.0999999999999999E-2</v>
      </c>
      <c r="O116" s="351">
        <v>1.6799999999999999E-2</v>
      </c>
      <c r="P116" s="126"/>
      <c r="Q116" s="133" t="s">
        <v>17</v>
      </c>
      <c r="R116" s="377"/>
      <c r="S116" s="370"/>
      <c r="T116" s="367" t="s">
        <v>293</v>
      </c>
      <c r="U116" s="202"/>
    </row>
    <row r="117" spans="1:22" ht="55.5" customHeight="1" x14ac:dyDescent="0.3">
      <c r="A117" s="24" t="s">
        <v>94</v>
      </c>
      <c r="B117" s="32" t="s">
        <v>108</v>
      </c>
      <c r="C117" s="25" t="s">
        <v>189</v>
      </c>
      <c r="D117" s="2" t="s">
        <v>558</v>
      </c>
      <c r="E117" s="2" t="s">
        <v>559</v>
      </c>
      <c r="F117" s="26">
        <v>213</v>
      </c>
      <c r="G117" s="26">
        <v>13</v>
      </c>
      <c r="H117" s="2"/>
      <c r="I117" s="2"/>
      <c r="J117" s="330"/>
      <c r="K117" s="330" t="s">
        <v>107</v>
      </c>
      <c r="L117" s="330"/>
      <c r="M117" s="330"/>
      <c r="N117" s="330"/>
      <c r="O117" s="348"/>
      <c r="P117" s="330"/>
      <c r="Q117" s="330"/>
      <c r="R117" s="378">
        <v>47</v>
      </c>
      <c r="S117" s="371" t="s">
        <v>444</v>
      </c>
      <c r="T117" s="365"/>
      <c r="U117" s="202"/>
    </row>
    <row r="118" spans="1:22" x14ac:dyDescent="0.3">
      <c r="A118" s="24" t="s">
        <v>94</v>
      </c>
      <c r="B118" s="32" t="s">
        <v>157</v>
      </c>
      <c r="C118" s="25" t="s">
        <v>189</v>
      </c>
      <c r="D118" s="2" t="s">
        <v>560</v>
      </c>
      <c r="E118" s="2" t="s">
        <v>561</v>
      </c>
      <c r="F118" s="26">
        <v>214</v>
      </c>
      <c r="G118" s="26">
        <v>13</v>
      </c>
      <c r="H118" s="2"/>
      <c r="I118" s="2"/>
      <c r="J118" s="197"/>
      <c r="K118" s="136" t="s">
        <v>181</v>
      </c>
      <c r="L118" s="125"/>
      <c r="M118" s="157"/>
      <c r="N118" s="157"/>
      <c r="O118" s="350"/>
      <c r="P118" s="157"/>
      <c r="Q118" s="160"/>
      <c r="R118" s="376"/>
      <c r="S118" s="372"/>
      <c r="T118" s="367"/>
      <c r="U118" s="202"/>
    </row>
    <row r="119" spans="1:22" x14ac:dyDescent="0.3">
      <c r="A119" s="24" t="s">
        <v>94</v>
      </c>
      <c r="B119" s="32" t="s">
        <v>158</v>
      </c>
      <c r="C119" s="25" t="s">
        <v>189</v>
      </c>
      <c r="D119" s="2" t="s">
        <v>562</v>
      </c>
      <c r="E119" s="2" t="s">
        <v>563</v>
      </c>
      <c r="F119" s="26">
        <v>215</v>
      </c>
      <c r="G119" s="26">
        <v>13</v>
      </c>
      <c r="H119" s="2"/>
      <c r="I119" s="2"/>
      <c r="J119" s="197"/>
      <c r="K119" s="184" t="s">
        <v>182</v>
      </c>
      <c r="L119" s="125" t="s">
        <v>105</v>
      </c>
      <c r="M119" s="162">
        <v>0.25</v>
      </c>
      <c r="N119" s="126">
        <v>0.25</v>
      </c>
      <c r="O119" s="351">
        <v>0.25</v>
      </c>
      <c r="P119" s="126"/>
      <c r="Q119" s="133" t="s">
        <v>209</v>
      </c>
      <c r="R119" s="376"/>
      <c r="S119" s="373"/>
      <c r="T119" s="367" t="s">
        <v>293</v>
      </c>
      <c r="U119" s="202"/>
    </row>
    <row r="120" spans="1:22" x14ac:dyDescent="0.3">
      <c r="A120" s="24" t="s">
        <v>94</v>
      </c>
      <c r="B120" s="32" t="s">
        <v>245</v>
      </c>
      <c r="C120" s="25" t="s">
        <v>189</v>
      </c>
      <c r="D120" s="2" t="s">
        <v>564</v>
      </c>
      <c r="E120" s="2" t="s">
        <v>565</v>
      </c>
      <c r="F120" s="26">
        <v>216</v>
      </c>
      <c r="G120" s="26">
        <v>13</v>
      </c>
      <c r="H120" s="2"/>
      <c r="I120" s="2"/>
      <c r="J120" s="197"/>
      <c r="K120" s="184" t="s">
        <v>110</v>
      </c>
      <c r="L120" s="125" t="s">
        <v>105</v>
      </c>
      <c r="M120" s="126">
        <v>0.25</v>
      </c>
      <c r="N120" s="126">
        <v>0.25</v>
      </c>
      <c r="O120" s="351">
        <v>0.25</v>
      </c>
      <c r="P120" s="126"/>
      <c r="Q120" s="133" t="s">
        <v>209</v>
      </c>
      <c r="R120" s="376"/>
      <c r="S120" s="193"/>
      <c r="T120" s="367" t="s">
        <v>293</v>
      </c>
      <c r="U120" s="202"/>
    </row>
    <row r="121" spans="1:22" x14ac:dyDescent="0.3">
      <c r="A121" s="22"/>
      <c r="B121" s="23"/>
      <c r="C121" s="23"/>
      <c r="D121" s="23"/>
      <c r="E121" s="23"/>
      <c r="F121" s="23"/>
      <c r="G121" s="23"/>
      <c r="H121" s="23"/>
      <c r="I121" s="23"/>
      <c r="J121" s="197"/>
      <c r="K121" s="184" t="s">
        <v>111</v>
      </c>
      <c r="L121" s="125" t="s">
        <v>105</v>
      </c>
      <c r="M121" s="126">
        <v>0.08</v>
      </c>
      <c r="N121" s="126">
        <v>8.7705559906029754E-2</v>
      </c>
      <c r="O121" s="351">
        <v>9.01E-2</v>
      </c>
      <c r="P121" s="126"/>
      <c r="Q121" s="133" t="s">
        <v>209</v>
      </c>
      <c r="R121" s="376"/>
      <c r="S121" s="193"/>
      <c r="T121" s="367" t="s">
        <v>293</v>
      </c>
      <c r="U121" s="202"/>
    </row>
    <row r="122" spans="1:22" x14ac:dyDescent="0.3">
      <c r="A122" s="24" t="s">
        <v>94</v>
      </c>
      <c r="B122" s="32" t="s">
        <v>109</v>
      </c>
      <c r="C122" s="25" t="s">
        <v>189</v>
      </c>
      <c r="D122" s="2" t="s">
        <v>566</v>
      </c>
      <c r="E122" s="2" t="s">
        <v>567</v>
      </c>
      <c r="F122" s="26">
        <v>218</v>
      </c>
      <c r="G122" s="26">
        <v>13</v>
      </c>
      <c r="H122" s="2"/>
      <c r="I122" s="2"/>
      <c r="J122" s="197"/>
      <c r="K122" s="184" t="s">
        <v>112</v>
      </c>
      <c r="L122" s="125" t="s">
        <v>105</v>
      </c>
      <c r="M122" s="126">
        <v>0.03</v>
      </c>
      <c r="N122" s="126">
        <v>0.02</v>
      </c>
      <c r="O122" s="351">
        <v>0.02</v>
      </c>
      <c r="P122" s="126"/>
      <c r="Q122" s="133" t="s">
        <v>209</v>
      </c>
      <c r="R122" s="376"/>
      <c r="S122" s="193"/>
      <c r="T122" s="367" t="s">
        <v>293</v>
      </c>
      <c r="U122" s="202"/>
    </row>
    <row r="123" spans="1:22" ht="27.6" x14ac:dyDescent="0.3">
      <c r="A123" s="24" t="s">
        <v>94</v>
      </c>
      <c r="B123" s="32" t="s">
        <v>155</v>
      </c>
      <c r="C123" s="25" t="s">
        <v>189</v>
      </c>
      <c r="D123" s="2" t="s">
        <v>568</v>
      </c>
      <c r="E123" s="2" t="s">
        <v>569</v>
      </c>
      <c r="F123" s="26">
        <v>219</v>
      </c>
      <c r="G123" s="26">
        <v>13</v>
      </c>
      <c r="H123" s="2"/>
      <c r="I123" s="2"/>
      <c r="J123" s="197"/>
      <c r="K123" s="136" t="s">
        <v>183</v>
      </c>
      <c r="L123" s="125"/>
      <c r="M123" s="126"/>
      <c r="N123" s="126"/>
      <c r="O123" s="351"/>
      <c r="P123" s="157"/>
      <c r="Q123" s="160"/>
      <c r="R123" s="376">
        <v>48</v>
      </c>
      <c r="S123" s="194" t="s">
        <v>374</v>
      </c>
      <c r="T123" s="367"/>
      <c r="U123" s="202"/>
    </row>
    <row r="124" spans="1:22" x14ac:dyDescent="0.3">
      <c r="A124" s="24" t="s">
        <v>94</v>
      </c>
      <c r="B124" s="32" t="s">
        <v>156</v>
      </c>
      <c r="C124" s="25" t="s">
        <v>189</v>
      </c>
      <c r="D124" s="2" t="s">
        <v>570</v>
      </c>
      <c r="E124" s="2" t="s">
        <v>571</v>
      </c>
      <c r="F124" s="26">
        <v>220</v>
      </c>
      <c r="G124" s="26">
        <v>13</v>
      </c>
      <c r="H124" s="2"/>
      <c r="I124" s="2"/>
      <c r="J124" s="197"/>
      <c r="K124" s="184" t="s">
        <v>182</v>
      </c>
      <c r="L124" s="125" t="s">
        <v>105</v>
      </c>
      <c r="M124" s="126">
        <v>0.27129999999999999</v>
      </c>
      <c r="N124" s="126">
        <v>0.28671328671328672</v>
      </c>
      <c r="O124" s="351">
        <v>0.2923</v>
      </c>
      <c r="P124" s="126"/>
      <c r="Q124" s="133" t="s">
        <v>209</v>
      </c>
      <c r="R124" s="376"/>
      <c r="S124" s="193"/>
      <c r="T124" s="367" t="s">
        <v>293</v>
      </c>
      <c r="U124" s="202"/>
    </row>
    <row r="125" spans="1:22" x14ac:dyDescent="0.3">
      <c r="A125" s="24" t="s">
        <v>94</v>
      </c>
      <c r="B125" s="32" t="s">
        <v>244</v>
      </c>
      <c r="C125" s="25" t="s">
        <v>189</v>
      </c>
      <c r="D125" s="2" t="s">
        <v>572</v>
      </c>
      <c r="E125" s="2" t="s">
        <v>573</v>
      </c>
      <c r="F125" s="26">
        <v>221</v>
      </c>
      <c r="G125" s="26">
        <v>13</v>
      </c>
      <c r="H125" s="2"/>
      <c r="I125" s="2"/>
      <c r="J125" s="197"/>
      <c r="K125" s="184" t="s">
        <v>110</v>
      </c>
      <c r="L125" s="125" t="s">
        <v>105</v>
      </c>
      <c r="M125" s="126">
        <v>5.04E-2</v>
      </c>
      <c r="N125" s="126">
        <v>5.5944055944055944E-2</v>
      </c>
      <c r="O125" s="351">
        <v>6.7699999999999996E-2</v>
      </c>
      <c r="P125" s="126"/>
      <c r="Q125" s="133" t="s">
        <v>209</v>
      </c>
      <c r="R125" s="376"/>
      <c r="S125" s="193"/>
      <c r="T125" s="367" t="s">
        <v>293</v>
      </c>
      <c r="U125" s="202"/>
    </row>
    <row r="126" spans="1:22" x14ac:dyDescent="0.3">
      <c r="A126" s="22"/>
      <c r="B126" s="23"/>
      <c r="C126" s="23"/>
      <c r="D126" s="23"/>
      <c r="E126" s="2"/>
      <c r="F126" s="23"/>
      <c r="G126" s="23"/>
      <c r="H126" s="23"/>
      <c r="I126" s="23"/>
      <c r="J126" s="197"/>
      <c r="K126" s="184" t="s">
        <v>111</v>
      </c>
      <c r="L126" s="125" t="s">
        <v>105</v>
      </c>
      <c r="M126" s="126">
        <v>6.59E-2</v>
      </c>
      <c r="N126" s="126">
        <v>8.7412587412587422E-2</v>
      </c>
      <c r="O126" s="351">
        <v>7.6899999999999996E-2</v>
      </c>
      <c r="P126" s="126"/>
      <c r="Q126" s="133" t="s">
        <v>209</v>
      </c>
      <c r="R126" s="376"/>
      <c r="S126" s="193"/>
      <c r="T126" s="367" t="s">
        <v>293</v>
      </c>
      <c r="U126" s="202"/>
    </row>
    <row r="127" spans="1:22" s="5" customFormat="1" ht="15" thickBot="1" x14ac:dyDescent="0.35">
      <c r="A127" s="24" t="s">
        <v>94</v>
      </c>
      <c r="B127" s="32" t="s">
        <v>35</v>
      </c>
      <c r="C127" s="25" t="s">
        <v>189</v>
      </c>
      <c r="D127" s="2" t="s">
        <v>574</v>
      </c>
      <c r="E127" s="2" t="s">
        <v>575</v>
      </c>
      <c r="F127" s="26">
        <v>223</v>
      </c>
      <c r="G127" s="26">
        <v>13</v>
      </c>
      <c r="H127" s="23"/>
      <c r="I127" s="23"/>
      <c r="J127" s="197"/>
      <c r="K127" s="184" t="s">
        <v>112</v>
      </c>
      <c r="L127" s="125" t="s">
        <v>105</v>
      </c>
      <c r="M127" s="126">
        <v>0.01</v>
      </c>
      <c r="N127" s="126">
        <v>0.01</v>
      </c>
      <c r="O127" s="351">
        <v>0.02</v>
      </c>
      <c r="P127" s="126"/>
      <c r="Q127" s="133" t="s">
        <v>209</v>
      </c>
      <c r="R127" s="376"/>
      <c r="S127" s="193"/>
      <c r="T127" s="367" t="s">
        <v>293</v>
      </c>
      <c r="U127" s="202"/>
    </row>
    <row r="128" spans="1:22" s="5" customFormat="1" x14ac:dyDescent="0.3">
      <c r="A128" s="31" t="s">
        <v>94</v>
      </c>
      <c r="B128" s="32" t="s">
        <v>169</v>
      </c>
      <c r="C128" s="25" t="s">
        <v>189</v>
      </c>
      <c r="D128" s="2" t="s">
        <v>576</v>
      </c>
      <c r="E128" s="2" t="s">
        <v>577</v>
      </c>
      <c r="F128" s="26">
        <v>224</v>
      </c>
      <c r="G128" s="26">
        <v>13</v>
      </c>
      <c r="H128" s="23"/>
      <c r="I128" s="23"/>
      <c r="J128" s="330"/>
      <c r="K128" s="330" t="s">
        <v>35</v>
      </c>
      <c r="L128" s="330"/>
      <c r="M128" s="330"/>
      <c r="N128" s="330"/>
      <c r="O128" s="348"/>
      <c r="P128" s="330"/>
      <c r="Q128" s="330"/>
      <c r="R128" s="366"/>
      <c r="S128" s="330"/>
      <c r="T128" s="368" t="s">
        <v>290</v>
      </c>
      <c r="U128" s="202"/>
    </row>
    <row r="129" spans="1:21" s="5" customFormat="1" ht="54" customHeight="1" x14ac:dyDescent="0.3">
      <c r="A129" s="31" t="s">
        <v>94</v>
      </c>
      <c r="B129" s="32" t="s">
        <v>114</v>
      </c>
      <c r="C129" s="25" t="s">
        <v>189</v>
      </c>
      <c r="D129" s="2" t="s">
        <v>578</v>
      </c>
      <c r="E129" s="2" t="s">
        <v>579</v>
      </c>
      <c r="F129" s="26">
        <v>225</v>
      </c>
      <c r="G129" s="26">
        <v>13</v>
      </c>
      <c r="H129" s="23"/>
      <c r="I129" s="23"/>
      <c r="J129" s="197"/>
      <c r="K129" s="158" t="s">
        <v>113</v>
      </c>
      <c r="L129" s="125" t="s">
        <v>105</v>
      </c>
      <c r="M129" s="126">
        <v>0.28000000000000003</v>
      </c>
      <c r="N129" s="126">
        <v>0.28999999999999998</v>
      </c>
      <c r="O129" s="351">
        <v>0.28999999999999998</v>
      </c>
      <c r="P129" s="126"/>
      <c r="Q129" s="133" t="s">
        <v>36</v>
      </c>
      <c r="R129" s="376">
        <v>49</v>
      </c>
      <c r="S129" s="374" t="s">
        <v>445</v>
      </c>
      <c r="T129" s="367" t="s">
        <v>293</v>
      </c>
      <c r="U129" s="202"/>
    </row>
    <row r="130" spans="1:21" s="5" customFormat="1" ht="27.6" x14ac:dyDescent="0.3">
      <c r="A130" s="24" t="s">
        <v>94</v>
      </c>
      <c r="B130" s="32" t="s">
        <v>115</v>
      </c>
      <c r="C130" s="25" t="s">
        <v>189</v>
      </c>
      <c r="D130" s="2" t="s">
        <v>580</v>
      </c>
      <c r="E130" s="2" t="s">
        <v>581</v>
      </c>
      <c r="F130" s="26">
        <v>226</v>
      </c>
      <c r="G130" s="26">
        <v>13</v>
      </c>
      <c r="H130" s="23"/>
      <c r="I130" s="23"/>
      <c r="J130" s="197"/>
      <c r="K130" s="158" t="s">
        <v>190</v>
      </c>
      <c r="L130" s="125" t="s">
        <v>105</v>
      </c>
      <c r="M130" s="126">
        <v>0.28999999999999998</v>
      </c>
      <c r="N130" s="126">
        <v>0.3</v>
      </c>
      <c r="O130" s="351">
        <v>0.28999999999999998</v>
      </c>
      <c r="P130" s="126"/>
      <c r="Q130" s="133" t="s">
        <v>36</v>
      </c>
      <c r="R130" s="376"/>
      <c r="S130" s="193"/>
      <c r="T130" s="367" t="s">
        <v>293</v>
      </c>
      <c r="U130" s="202"/>
    </row>
    <row r="131" spans="1:21" s="5" customFormat="1" ht="27.6" x14ac:dyDescent="0.3">
      <c r="A131" s="24" t="s">
        <v>94</v>
      </c>
      <c r="B131" s="32" t="s">
        <v>116</v>
      </c>
      <c r="C131" s="25" t="s">
        <v>189</v>
      </c>
      <c r="D131" s="2" t="s">
        <v>582</v>
      </c>
      <c r="E131" s="2" t="s">
        <v>583</v>
      </c>
      <c r="F131" s="26">
        <v>227</v>
      </c>
      <c r="G131" s="26">
        <v>13</v>
      </c>
      <c r="H131" s="23"/>
      <c r="I131" s="23"/>
      <c r="J131" s="197"/>
      <c r="K131" s="158" t="s">
        <v>184</v>
      </c>
      <c r="L131" s="125" t="s">
        <v>105</v>
      </c>
      <c r="M131" s="126">
        <v>0</v>
      </c>
      <c r="N131" s="126">
        <v>0</v>
      </c>
      <c r="O131" s="351">
        <v>0</v>
      </c>
      <c r="P131" s="126"/>
      <c r="Q131" s="133" t="s">
        <v>36</v>
      </c>
      <c r="R131" s="376"/>
      <c r="S131" s="193"/>
      <c r="T131" s="367" t="s">
        <v>293</v>
      </c>
      <c r="U131" s="202"/>
    </row>
    <row r="132" spans="1:21" ht="30" customHeight="1" x14ac:dyDescent="0.3">
      <c r="A132" s="22"/>
      <c r="B132" s="23"/>
      <c r="C132" s="23"/>
      <c r="D132" s="23"/>
      <c r="E132" s="23"/>
      <c r="F132" s="23"/>
      <c r="G132" s="23"/>
      <c r="H132" s="23"/>
      <c r="I132" s="23"/>
      <c r="J132" s="197"/>
      <c r="K132" s="158" t="s">
        <v>38</v>
      </c>
      <c r="L132" s="153" t="s">
        <v>6</v>
      </c>
      <c r="M132" s="176">
        <v>0</v>
      </c>
      <c r="N132" s="176">
        <v>0</v>
      </c>
      <c r="O132" s="352">
        <v>0</v>
      </c>
      <c r="P132" s="157"/>
      <c r="Q132" s="133" t="s">
        <v>37</v>
      </c>
      <c r="R132" s="376">
        <v>50</v>
      </c>
      <c r="S132" s="194" t="s">
        <v>402</v>
      </c>
      <c r="T132" s="367" t="s">
        <v>293</v>
      </c>
      <c r="U132" s="202"/>
    </row>
    <row r="133" spans="1:21" s="5" customFormat="1" ht="21.75" customHeight="1" thickBot="1" x14ac:dyDescent="0.35">
      <c r="A133" s="24" t="s">
        <v>94</v>
      </c>
      <c r="B133" s="32" t="s">
        <v>118</v>
      </c>
      <c r="C133" s="25" t="s">
        <v>189</v>
      </c>
      <c r="D133" s="2" t="s">
        <v>584</v>
      </c>
      <c r="E133" s="2" t="s">
        <v>585</v>
      </c>
      <c r="F133" s="26">
        <v>230</v>
      </c>
      <c r="G133" s="26">
        <v>13</v>
      </c>
      <c r="H133" s="23"/>
      <c r="I133" s="23"/>
      <c r="J133" s="197"/>
      <c r="K133" s="158" t="s">
        <v>39</v>
      </c>
      <c r="L133" s="153" t="s">
        <v>40</v>
      </c>
      <c r="M133" s="177">
        <v>0</v>
      </c>
      <c r="N133" s="177">
        <v>0</v>
      </c>
      <c r="O133" s="353">
        <v>0</v>
      </c>
      <c r="P133" s="157"/>
      <c r="Q133" s="133" t="s">
        <v>37</v>
      </c>
      <c r="R133" s="376"/>
      <c r="S133" s="193"/>
      <c r="T133" s="367" t="s">
        <v>293</v>
      </c>
      <c r="U133" s="202"/>
    </row>
    <row r="134" spans="1:21" s="5" customFormat="1" x14ac:dyDescent="0.3">
      <c r="A134" s="24"/>
      <c r="B134" s="32"/>
      <c r="C134" s="25"/>
      <c r="D134" s="2"/>
      <c r="E134" s="2"/>
      <c r="F134" s="26"/>
      <c r="G134" s="26"/>
      <c r="H134" s="23"/>
      <c r="I134" s="23"/>
      <c r="J134" s="330"/>
      <c r="K134" s="330" t="s">
        <v>117</v>
      </c>
      <c r="L134" s="330"/>
      <c r="M134" s="330"/>
      <c r="N134" s="330"/>
      <c r="O134" s="348"/>
      <c r="P134" s="330"/>
      <c r="Q134" s="330"/>
      <c r="R134" s="366"/>
      <c r="S134" s="330"/>
      <c r="T134" s="368" t="s">
        <v>293</v>
      </c>
      <c r="U134" s="202"/>
    </row>
    <row r="135" spans="1:21" s="5" customFormat="1" ht="80.25" customHeight="1" x14ac:dyDescent="0.3">
      <c r="A135" s="24" t="s">
        <v>94</v>
      </c>
      <c r="B135" s="32" t="s">
        <v>119</v>
      </c>
      <c r="C135" s="25" t="s">
        <v>189</v>
      </c>
      <c r="D135" s="2" t="s">
        <v>586</v>
      </c>
      <c r="E135" s="2" t="s">
        <v>587</v>
      </c>
      <c r="F135" s="26">
        <v>231</v>
      </c>
      <c r="G135" s="26">
        <v>13</v>
      </c>
      <c r="H135" s="23"/>
      <c r="I135" s="23"/>
      <c r="J135" s="197"/>
      <c r="K135" s="158" t="s">
        <v>31</v>
      </c>
      <c r="L135" s="153" t="s">
        <v>6</v>
      </c>
      <c r="M135" s="157">
        <v>0</v>
      </c>
      <c r="N135" s="157">
        <v>3</v>
      </c>
      <c r="O135" s="350">
        <v>2</v>
      </c>
      <c r="P135" s="157"/>
      <c r="Q135" s="133" t="s">
        <v>30</v>
      </c>
      <c r="R135" s="376" t="s">
        <v>639</v>
      </c>
      <c r="S135" s="194" t="s">
        <v>421</v>
      </c>
      <c r="T135" s="367" t="s">
        <v>293</v>
      </c>
      <c r="U135" s="202"/>
    </row>
    <row r="136" spans="1:21" ht="57.75" customHeight="1" x14ac:dyDescent="0.3">
      <c r="A136" s="22"/>
      <c r="B136" s="23"/>
      <c r="C136" s="23"/>
      <c r="D136" s="23"/>
      <c r="E136" s="23"/>
      <c r="F136" s="23"/>
      <c r="G136" s="23"/>
      <c r="H136" s="23"/>
      <c r="I136" s="23"/>
      <c r="J136" s="197"/>
      <c r="K136" s="158"/>
      <c r="L136" s="153"/>
      <c r="M136" s="157"/>
      <c r="N136" s="157"/>
      <c r="O136" s="350"/>
      <c r="P136" s="157"/>
      <c r="Q136" s="133"/>
      <c r="R136" s="376"/>
      <c r="S136" s="194" t="s">
        <v>630</v>
      </c>
      <c r="T136" s="367"/>
      <c r="U136" s="202"/>
    </row>
    <row r="137" spans="1:21" ht="54" customHeight="1" thickBot="1" x14ac:dyDescent="0.35">
      <c r="A137" s="24" t="s">
        <v>94</v>
      </c>
      <c r="B137" s="32" t="s">
        <v>121</v>
      </c>
      <c r="C137" s="25" t="s">
        <v>189</v>
      </c>
      <c r="D137" s="2" t="s">
        <v>588</v>
      </c>
      <c r="E137" s="2" t="s">
        <v>589</v>
      </c>
      <c r="F137" s="26">
        <v>233</v>
      </c>
      <c r="G137" s="26">
        <v>13</v>
      </c>
      <c r="H137" s="23"/>
      <c r="I137" s="23"/>
      <c r="J137" s="197"/>
      <c r="K137" s="158" t="s">
        <v>32</v>
      </c>
      <c r="L137" s="153" t="s">
        <v>33</v>
      </c>
      <c r="M137" s="157">
        <v>0</v>
      </c>
      <c r="N137" s="157">
        <v>53</v>
      </c>
      <c r="O137" s="350">
        <v>85.5</v>
      </c>
      <c r="P137" s="157"/>
      <c r="Q137" s="133" t="s">
        <v>30</v>
      </c>
      <c r="R137" s="376" t="s">
        <v>640</v>
      </c>
      <c r="S137" s="194" t="s">
        <v>446</v>
      </c>
      <c r="T137" s="367" t="s">
        <v>293</v>
      </c>
      <c r="U137" s="202"/>
    </row>
    <row r="138" spans="1:21" x14ac:dyDescent="0.3">
      <c r="A138" s="24" t="s">
        <v>94</v>
      </c>
      <c r="B138" s="32" t="s">
        <v>123</v>
      </c>
      <c r="C138" s="25" t="s">
        <v>189</v>
      </c>
      <c r="D138" s="2" t="s">
        <v>590</v>
      </c>
      <c r="E138" s="2" t="s">
        <v>591</v>
      </c>
      <c r="F138" s="26">
        <v>234</v>
      </c>
      <c r="G138" s="26">
        <v>13</v>
      </c>
      <c r="H138" s="23"/>
      <c r="I138" s="23"/>
      <c r="J138" s="330"/>
      <c r="K138" s="330" t="s">
        <v>120</v>
      </c>
      <c r="L138" s="330"/>
      <c r="M138" s="330"/>
      <c r="N138" s="330"/>
      <c r="O138" s="348"/>
      <c r="P138" s="330"/>
      <c r="Q138" s="330"/>
      <c r="R138" s="366"/>
      <c r="S138" s="330"/>
      <c r="T138" s="368" t="s">
        <v>293</v>
      </c>
      <c r="U138" s="202"/>
    </row>
    <row r="139" spans="1:21" ht="124.5" customHeight="1" x14ac:dyDescent="0.3">
      <c r="A139" s="24" t="s">
        <v>94</v>
      </c>
      <c r="B139" s="32" t="s">
        <v>124</v>
      </c>
      <c r="C139" s="25" t="s">
        <v>189</v>
      </c>
      <c r="D139" s="2" t="s">
        <v>592</v>
      </c>
      <c r="E139" s="2" t="s">
        <v>593</v>
      </c>
      <c r="F139" s="26">
        <v>235</v>
      </c>
      <c r="G139" s="26">
        <v>13</v>
      </c>
      <c r="H139" s="23"/>
      <c r="I139" s="23"/>
      <c r="J139" s="197"/>
      <c r="K139" s="184" t="s">
        <v>122</v>
      </c>
      <c r="L139" s="125" t="s">
        <v>105</v>
      </c>
      <c r="M139" s="126">
        <v>0.84</v>
      </c>
      <c r="N139" s="162">
        <v>0.85</v>
      </c>
      <c r="O139" s="351">
        <v>0.84</v>
      </c>
      <c r="P139" s="157"/>
      <c r="Q139" s="133">
        <v>0</v>
      </c>
      <c r="R139" s="376">
        <v>54</v>
      </c>
      <c r="S139" s="194" t="s">
        <v>447</v>
      </c>
      <c r="T139" s="367" t="s">
        <v>293</v>
      </c>
      <c r="U139" s="202"/>
    </row>
    <row r="140" spans="1:21" x14ac:dyDescent="0.3">
      <c r="A140" s="24" t="s">
        <v>94</v>
      </c>
      <c r="B140" s="32" t="s">
        <v>126</v>
      </c>
      <c r="C140" s="25" t="s">
        <v>189</v>
      </c>
      <c r="D140" s="2" t="s">
        <v>594</v>
      </c>
      <c r="E140" s="2" t="s">
        <v>595</v>
      </c>
      <c r="F140" s="26">
        <v>236</v>
      </c>
      <c r="G140" s="26">
        <v>13</v>
      </c>
      <c r="H140" s="23"/>
      <c r="I140" s="23"/>
      <c r="J140" s="197"/>
      <c r="K140" s="184" t="s">
        <v>192</v>
      </c>
      <c r="L140" s="125" t="s">
        <v>105</v>
      </c>
      <c r="M140" s="126">
        <v>0.75</v>
      </c>
      <c r="N140" s="162">
        <v>0.83</v>
      </c>
      <c r="O140" s="351">
        <v>0.83</v>
      </c>
      <c r="P140" s="157"/>
      <c r="Q140" s="133">
        <v>0</v>
      </c>
      <c r="R140" s="376"/>
      <c r="S140" s="193"/>
      <c r="T140" s="367" t="s">
        <v>293</v>
      </c>
      <c r="U140" s="202"/>
    </row>
    <row r="141" spans="1:21" x14ac:dyDescent="0.3">
      <c r="A141" s="24" t="s">
        <v>94</v>
      </c>
      <c r="B141" s="32" t="s">
        <v>128</v>
      </c>
      <c r="C141" s="25" t="s">
        <v>189</v>
      </c>
      <c r="D141" s="2" t="s">
        <v>596</v>
      </c>
      <c r="E141" s="2" t="s">
        <v>597</v>
      </c>
      <c r="F141" s="26">
        <v>237</v>
      </c>
      <c r="G141" s="26">
        <v>13</v>
      </c>
      <c r="H141" s="23"/>
      <c r="I141" s="23"/>
      <c r="J141" s="197"/>
      <c r="K141" s="184" t="s">
        <v>125</v>
      </c>
      <c r="L141" s="125" t="s">
        <v>105</v>
      </c>
      <c r="M141" s="126">
        <v>0.93</v>
      </c>
      <c r="N141" s="126" t="s">
        <v>26</v>
      </c>
      <c r="O141" s="351">
        <v>0.91</v>
      </c>
      <c r="P141" s="157"/>
      <c r="Q141" s="133">
        <v>0</v>
      </c>
      <c r="R141" s="376"/>
      <c r="S141" s="193"/>
      <c r="T141" s="367" t="s">
        <v>293</v>
      </c>
      <c r="U141" s="202"/>
    </row>
    <row r="142" spans="1:21" x14ac:dyDescent="0.3">
      <c r="A142" s="24" t="s">
        <v>94</v>
      </c>
      <c r="B142" s="32" t="s">
        <v>130</v>
      </c>
      <c r="C142" s="25" t="s">
        <v>189</v>
      </c>
      <c r="D142" s="2" t="s">
        <v>598</v>
      </c>
      <c r="E142" s="2" t="s">
        <v>599</v>
      </c>
      <c r="F142" s="26">
        <v>238</v>
      </c>
      <c r="G142" s="26">
        <v>13</v>
      </c>
      <c r="H142" s="23"/>
      <c r="I142" s="23"/>
      <c r="J142" s="197"/>
      <c r="K142" s="184" t="s">
        <v>127</v>
      </c>
      <c r="L142" s="125" t="s">
        <v>105</v>
      </c>
      <c r="M142" s="126" t="s">
        <v>26</v>
      </c>
      <c r="N142" s="126" t="s">
        <v>26</v>
      </c>
      <c r="O142" s="351">
        <v>0.98</v>
      </c>
      <c r="P142" s="157"/>
      <c r="Q142" s="133">
        <v>0</v>
      </c>
      <c r="R142" s="376"/>
      <c r="S142" s="193"/>
      <c r="T142" s="367" t="s">
        <v>293</v>
      </c>
      <c r="U142" s="202"/>
    </row>
    <row r="143" spans="1:21" x14ac:dyDescent="0.3">
      <c r="A143" s="22"/>
      <c r="B143" s="23"/>
      <c r="C143" s="23"/>
      <c r="D143" s="23"/>
      <c r="E143" s="23"/>
      <c r="F143" s="23"/>
      <c r="G143" s="23"/>
      <c r="H143" s="23"/>
      <c r="I143" s="23"/>
      <c r="J143" s="197"/>
      <c r="K143" s="184" t="s">
        <v>129</v>
      </c>
      <c r="L143" s="125" t="s">
        <v>105</v>
      </c>
      <c r="M143" s="126" t="s">
        <v>26</v>
      </c>
      <c r="N143" s="126" t="s">
        <v>26</v>
      </c>
      <c r="O143" s="351" t="s">
        <v>26</v>
      </c>
      <c r="P143" s="157"/>
      <c r="Q143" s="133">
        <v>0</v>
      </c>
      <c r="R143" s="376"/>
      <c r="S143" s="193"/>
      <c r="T143" s="367" t="s">
        <v>293</v>
      </c>
      <c r="U143" s="202"/>
    </row>
    <row r="144" spans="1:21" s="5" customFormat="1" ht="15" thickBot="1" x14ac:dyDescent="0.35">
      <c r="A144" s="24" t="s">
        <v>94</v>
      </c>
      <c r="B144" s="32" t="s">
        <v>133</v>
      </c>
      <c r="C144" s="25" t="s">
        <v>189</v>
      </c>
      <c r="D144" s="2" t="s">
        <v>600</v>
      </c>
      <c r="E144" s="2" t="s">
        <v>601</v>
      </c>
      <c r="F144" s="26">
        <v>240</v>
      </c>
      <c r="G144" s="26">
        <v>13</v>
      </c>
      <c r="H144" s="23"/>
      <c r="I144" s="23"/>
      <c r="J144" s="197"/>
      <c r="K144" s="184" t="s">
        <v>131</v>
      </c>
      <c r="L144" s="125" t="s">
        <v>105</v>
      </c>
      <c r="M144" s="126" t="s">
        <v>26</v>
      </c>
      <c r="N144" s="126" t="s">
        <v>26</v>
      </c>
      <c r="O144" s="351" t="s">
        <v>26</v>
      </c>
      <c r="P144" s="157"/>
      <c r="Q144" s="133">
        <v>0</v>
      </c>
      <c r="R144" s="376"/>
      <c r="S144" s="193"/>
      <c r="T144" s="367" t="s">
        <v>293</v>
      </c>
      <c r="U144" s="202"/>
    </row>
    <row r="145" spans="1:21" s="5" customFormat="1" x14ac:dyDescent="0.3">
      <c r="A145" s="24" t="s">
        <v>94</v>
      </c>
      <c r="B145" s="32" t="s">
        <v>134</v>
      </c>
      <c r="C145" s="25" t="s">
        <v>189</v>
      </c>
      <c r="D145" s="2" t="s">
        <v>602</v>
      </c>
      <c r="E145" s="2" t="s">
        <v>603</v>
      </c>
      <c r="F145" s="26">
        <v>241</v>
      </c>
      <c r="G145" s="26">
        <v>13</v>
      </c>
      <c r="H145" s="23"/>
      <c r="I145" s="23"/>
      <c r="J145" s="330"/>
      <c r="K145" s="330" t="s">
        <v>132</v>
      </c>
      <c r="L145" s="330"/>
      <c r="M145" s="330"/>
      <c r="N145" s="330"/>
      <c r="O145" s="348"/>
      <c r="P145" s="330"/>
      <c r="Q145" s="330"/>
      <c r="R145" s="366"/>
      <c r="S145" s="330"/>
      <c r="T145" s="365"/>
      <c r="U145" s="202"/>
    </row>
    <row r="146" spans="1:21" ht="55.5" customHeight="1" x14ac:dyDescent="0.3">
      <c r="A146" s="24" t="s">
        <v>94</v>
      </c>
      <c r="B146" s="44" t="s">
        <v>246</v>
      </c>
      <c r="C146" s="25" t="s">
        <v>189</v>
      </c>
      <c r="D146" s="2" t="s">
        <v>604</v>
      </c>
      <c r="E146" s="2" t="s">
        <v>605</v>
      </c>
      <c r="F146" s="26">
        <v>242</v>
      </c>
      <c r="G146" s="26">
        <v>13</v>
      </c>
      <c r="H146" s="23"/>
      <c r="I146" s="23"/>
      <c r="J146" s="197"/>
      <c r="K146" s="183" t="s">
        <v>375</v>
      </c>
      <c r="L146" s="153" t="s">
        <v>105</v>
      </c>
      <c r="M146" s="126">
        <v>0.77</v>
      </c>
      <c r="N146" s="126">
        <v>0.78</v>
      </c>
      <c r="O146" s="351">
        <v>0.77</v>
      </c>
      <c r="P146" s="126"/>
      <c r="Q146" s="133" t="s">
        <v>28</v>
      </c>
      <c r="R146" s="376">
        <v>55</v>
      </c>
      <c r="S146" s="194" t="s">
        <v>448</v>
      </c>
      <c r="T146" s="367" t="s">
        <v>296</v>
      </c>
      <c r="U146" s="202"/>
    </row>
    <row r="147" spans="1:21" x14ac:dyDescent="0.3">
      <c r="A147" s="24" t="s">
        <v>94</v>
      </c>
      <c r="B147" s="44" t="s">
        <v>247</v>
      </c>
      <c r="C147" s="25" t="s">
        <v>189</v>
      </c>
      <c r="D147" s="2" t="s">
        <v>606</v>
      </c>
      <c r="E147" s="2" t="s">
        <v>607</v>
      </c>
      <c r="F147" s="26">
        <v>243</v>
      </c>
      <c r="G147" s="26">
        <v>13</v>
      </c>
      <c r="H147" s="23"/>
      <c r="I147" s="23"/>
      <c r="J147" s="197"/>
      <c r="K147" s="183" t="s">
        <v>376</v>
      </c>
      <c r="L147" s="153" t="s">
        <v>105</v>
      </c>
      <c r="M147" s="126">
        <v>0.76</v>
      </c>
      <c r="N147" s="126">
        <v>0.8</v>
      </c>
      <c r="O147" s="351">
        <v>0.81</v>
      </c>
      <c r="P147" s="126"/>
      <c r="Q147" s="133" t="s">
        <v>28</v>
      </c>
      <c r="R147" s="376">
        <v>55</v>
      </c>
      <c r="S147" s="375"/>
      <c r="T147" s="367" t="s">
        <v>296</v>
      </c>
      <c r="U147" s="202"/>
    </row>
    <row r="148" spans="1:21" ht="31.5" customHeight="1" x14ac:dyDescent="0.3">
      <c r="A148" s="24" t="s">
        <v>94</v>
      </c>
      <c r="B148" s="32" t="s">
        <v>168</v>
      </c>
      <c r="C148" s="25" t="s">
        <v>189</v>
      </c>
      <c r="D148" s="2" t="s">
        <v>608</v>
      </c>
      <c r="E148" s="2" t="s">
        <v>609</v>
      </c>
      <c r="F148" s="26">
        <v>244</v>
      </c>
      <c r="G148" s="26">
        <v>13</v>
      </c>
      <c r="H148" s="23"/>
      <c r="I148" s="23"/>
      <c r="J148" s="197"/>
      <c r="K148" s="183" t="s">
        <v>404</v>
      </c>
      <c r="L148" s="125" t="s">
        <v>105</v>
      </c>
      <c r="M148" s="126">
        <v>0.5</v>
      </c>
      <c r="N148" s="126">
        <v>0.5</v>
      </c>
      <c r="O148" s="351">
        <v>0.51</v>
      </c>
      <c r="P148" s="126"/>
      <c r="Q148" s="133">
        <v>0</v>
      </c>
      <c r="R148" s="376"/>
      <c r="S148" s="194"/>
      <c r="T148" s="367" t="s">
        <v>298</v>
      </c>
      <c r="U148" s="202"/>
    </row>
    <row r="149" spans="1:21" ht="27.6" x14ac:dyDescent="0.3">
      <c r="A149" s="22"/>
      <c r="B149" s="23"/>
      <c r="C149" s="23"/>
      <c r="D149" s="23"/>
      <c r="E149" s="23"/>
      <c r="F149" s="23"/>
      <c r="G149" s="23"/>
      <c r="H149" s="23"/>
      <c r="I149" s="23"/>
      <c r="J149" s="197"/>
      <c r="K149" s="183" t="s">
        <v>405</v>
      </c>
      <c r="L149" s="125" t="s">
        <v>105</v>
      </c>
      <c r="M149" s="126">
        <v>0.13</v>
      </c>
      <c r="N149" s="126">
        <v>0.16</v>
      </c>
      <c r="O149" s="351">
        <v>0.2</v>
      </c>
      <c r="P149" s="126"/>
      <c r="Q149" s="133">
        <v>0</v>
      </c>
      <c r="R149" s="376"/>
      <c r="S149" s="193"/>
      <c r="T149" s="367" t="s">
        <v>298</v>
      </c>
      <c r="U149" s="202"/>
    </row>
    <row r="150" spans="1:21" s="5" customFormat="1" ht="96" customHeight="1" thickBot="1" x14ac:dyDescent="0.35">
      <c r="A150" s="24" t="s">
        <v>94</v>
      </c>
      <c r="B150" s="32" t="s">
        <v>166</v>
      </c>
      <c r="C150" s="25" t="s">
        <v>189</v>
      </c>
      <c r="D150" s="2" t="s">
        <v>610</v>
      </c>
      <c r="E150" s="2" t="s">
        <v>611</v>
      </c>
      <c r="F150" s="26">
        <v>246</v>
      </c>
      <c r="G150" s="26">
        <v>13</v>
      </c>
      <c r="H150" s="23"/>
      <c r="I150" s="23"/>
      <c r="J150" s="197"/>
      <c r="K150" s="184" t="s">
        <v>29</v>
      </c>
      <c r="L150" s="125"/>
      <c r="M150" s="178" t="s">
        <v>393</v>
      </c>
      <c r="N150" s="126" t="s">
        <v>288</v>
      </c>
      <c r="O150" s="351" t="s">
        <v>288</v>
      </c>
      <c r="P150" s="178"/>
      <c r="Q150" s="133">
        <v>0</v>
      </c>
      <c r="R150" s="376">
        <v>56</v>
      </c>
      <c r="S150" s="194" t="s">
        <v>449</v>
      </c>
      <c r="T150" s="367" t="s">
        <v>298</v>
      </c>
      <c r="U150" s="202"/>
    </row>
    <row r="151" spans="1:21" s="5" customFormat="1" x14ac:dyDescent="0.3">
      <c r="A151" s="24" t="s">
        <v>94</v>
      </c>
      <c r="B151" s="32" t="s">
        <v>167</v>
      </c>
      <c r="C151" s="25" t="s">
        <v>189</v>
      </c>
      <c r="D151" s="2" t="s">
        <v>612</v>
      </c>
      <c r="E151" s="2" t="s">
        <v>613</v>
      </c>
      <c r="F151" s="26">
        <v>247</v>
      </c>
      <c r="G151" s="26">
        <v>13</v>
      </c>
      <c r="H151" s="23"/>
      <c r="I151" s="23"/>
      <c r="J151" s="330"/>
      <c r="K151" s="330" t="s">
        <v>188</v>
      </c>
      <c r="L151" s="330"/>
      <c r="M151" s="330"/>
      <c r="N151" s="330"/>
      <c r="O151" s="348"/>
      <c r="P151" s="330"/>
      <c r="Q151" s="330"/>
      <c r="R151" s="366"/>
      <c r="S151" s="330"/>
      <c r="T151" s="365"/>
      <c r="U151" s="202"/>
    </row>
    <row r="152" spans="1:21" s="35" customFormat="1" ht="31.8" customHeight="1" x14ac:dyDescent="0.3">
      <c r="A152" s="36"/>
      <c r="B152" s="37"/>
      <c r="C152" s="37"/>
      <c r="D152" s="37"/>
      <c r="E152" s="37"/>
      <c r="F152" s="37"/>
      <c r="G152" s="37"/>
      <c r="H152" s="37"/>
      <c r="J152" s="197"/>
      <c r="K152" s="183" t="s">
        <v>25</v>
      </c>
      <c r="L152" s="153" t="s">
        <v>105</v>
      </c>
      <c r="M152" s="126">
        <v>0</v>
      </c>
      <c r="N152" s="126">
        <v>0</v>
      </c>
      <c r="O152" s="351">
        <v>0</v>
      </c>
      <c r="P152" s="126"/>
      <c r="Q152" s="133" t="s">
        <v>24</v>
      </c>
      <c r="R152" s="376"/>
      <c r="S152" s="193"/>
      <c r="T152" s="367" t="s">
        <v>296</v>
      </c>
      <c r="U152" s="204"/>
    </row>
    <row r="153" spans="1:21" ht="26.25" customHeight="1" x14ac:dyDescent="0.3">
      <c r="A153" s="22"/>
      <c r="B153" s="23"/>
      <c r="C153" s="23"/>
      <c r="D153" s="23"/>
      <c r="E153" s="23"/>
      <c r="F153" s="23"/>
      <c r="G153" s="23"/>
      <c r="H153" s="23"/>
      <c r="I153" s="23"/>
      <c r="J153" s="196"/>
      <c r="K153" s="191" t="s">
        <v>27</v>
      </c>
      <c r="L153" s="181" t="s">
        <v>105</v>
      </c>
      <c r="M153" s="182">
        <v>0</v>
      </c>
      <c r="N153" s="182">
        <v>0</v>
      </c>
      <c r="O153" s="354">
        <v>0</v>
      </c>
      <c r="P153" s="182"/>
      <c r="Q153" s="180" t="s">
        <v>24</v>
      </c>
      <c r="R153" s="379"/>
      <c r="S153" s="192"/>
      <c r="T153" s="369" t="s">
        <v>296</v>
      </c>
      <c r="U153" s="202"/>
    </row>
    <row r="154" spans="1:21" s="127" customFormat="1" ht="27.6" customHeight="1" thickBot="1" x14ac:dyDescent="0.35">
      <c r="A154" s="217" t="s">
        <v>48</v>
      </c>
      <c r="B154" s="218" t="s">
        <v>170</v>
      </c>
      <c r="C154" s="218" t="s">
        <v>189</v>
      </c>
      <c r="D154" s="219" t="s">
        <v>614</v>
      </c>
      <c r="E154" s="219" t="s">
        <v>615</v>
      </c>
      <c r="F154" s="220">
        <v>250</v>
      </c>
      <c r="G154" s="220">
        <v>13</v>
      </c>
      <c r="H154" s="199"/>
      <c r="I154" s="199"/>
      <c r="J154" s="229"/>
      <c r="K154" s="230" t="s">
        <v>198</v>
      </c>
      <c r="L154" s="231" t="s">
        <v>1</v>
      </c>
      <c r="M154" s="232">
        <v>2022</v>
      </c>
      <c r="N154" s="232">
        <v>2023</v>
      </c>
      <c r="O154" s="356">
        <v>2024</v>
      </c>
      <c r="P154" s="232"/>
      <c r="Q154" s="233" t="s">
        <v>63</v>
      </c>
      <c r="R154" s="234"/>
      <c r="S154" s="235"/>
      <c r="T154" s="236"/>
      <c r="U154" s="203"/>
    </row>
    <row r="155" spans="1:21" ht="16.5" customHeight="1" x14ac:dyDescent="0.3">
      <c r="A155" s="31" t="s">
        <v>48</v>
      </c>
      <c r="B155" s="32" t="s">
        <v>171</v>
      </c>
      <c r="C155" s="32" t="s">
        <v>189</v>
      </c>
      <c r="D155" s="12" t="s">
        <v>616</v>
      </c>
      <c r="E155" s="2" t="s">
        <v>617</v>
      </c>
      <c r="F155" s="33">
        <v>251</v>
      </c>
      <c r="G155" s="33">
        <v>13</v>
      </c>
      <c r="H155" s="23"/>
      <c r="I155" s="23"/>
      <c r="J155" s="330"/>
      <c r="K155" s="330" t="s">
        <v>185</v>
      </c>
      <c r="L155" s="330"/>
      <c r="M155" s="330"/>
      <c r="N155" s="330"/>
      <c r="O155" s="357"/>
      <c r="P155" s="330"/>
      <c r="Q155" s="359"/>
      <c r="R155" s="359"/>
      <c r="S155" s="359"/>
      <c r="T155" s="330"/>
      <c r="U155" s="202"/>
    </row>
    <row r="156" spans="1:21" ht="27.6" x14ac:dyDescent="0.3">
      <c r="A156" s="22"/>
      <c r="B156" s="23"/>
      <c r="C156" s="23"/>
      <c r="D156" s="23"/>
      <c r="E156" s="23"/>
      <c r="F156" s="23"/>
      <c r="G156" s="23"/>
      <c r="H156" s="23"/>
      <c r="I156" s="23"/>
      <c r="J156" s="197"/>
      <c r="K156" s="154" t="s">
        <v>299</v>
      </c>
      <c r="L156" s="125" t="s">
        <v>105</v>
      </c>
      <c r="M156" s="126">
        <v>1</v>
      </c>
      <c r="N156" s="126">
        <v>1</v>
      </c>
      <c r="O156" s="355">
        <v>1</v>
      </c>
      <c r="P156" s="169"/>
      <c r="Q156" s="364">
        <v>0</v>
      </c>
      <c r="R156" s="363"/>
      <c r="S156" s="360"/>
      <c r="T156" s="358"/>
      <c r="U156" s="202"/>
    </row>
    <row r="157" spans="1:21" ht="99" customHeight="1" thickBot="1" x14ac:dyDescent="0.35">
      <c r="A157" s="31" t="s">
        <v>48</v>
      </c>
      <c r="B157" s="32" t="s">
        <v>138</v>
      </c>
      <c r="C157" s="32" t="s">
        <v>189</v>
      </c>
      <c r="D157" s="12" t="s">
        <v>618</v>
      </c>
      <c r="E157" s="2" t="s">
        <v>619</v>
      </c>
      <c r="F157" s="33">
        <v>264</v>
      </c>
      <c r="G157" s="33">
        <v>13</v>
      </c>
      <c r="H157" s="23"/>
      <c r="I157" s="23"/>
      <c r="J157" s="197"/>
      <c r="K157" s="154" t="s">
        <v>377</v>
      </c>
      <c r="L157" s="125" t="s">
        <v>105</v>
      </c>
      <c r="M157" s="126">
        <v>1</v>
      </c>
      <c r="N157" s="126">
        <v>1</v>
      </c>
      <c r="O157" s="355">
        <v>1</v>
      </c>
      <c r="P157" s="169"/>
      <c r="Q157" s="364">
        <v>0</v>
      </c>
      <c r="R157" s="363">
        <v>57</v>
      </c>
      <c r="S157" s="361" t="s">
        <v>450</v>
      </c>
      <c r="T157" s="358"/>
      <c r="U157" s="202"/>
    </row>
    <row r="158" spans="1:21" x14ac:dyDescent="0.3">
      <c r="A158" s="34"/>
      <c r="B158" s="9"/>
      <c r="C158" s="9"/>
      <c r="D158" s="9"/>
      <c r="E158" s="9"/>
      <c r="F158" s="9"/>
      <c r="G158" s="9"/>
      <c r="H158" s="23"/>
      <c r="I158" s="23"/>
      <c r="J158" s="330"/>
      <c r="K158" s="330" t="s">
        <v>137</v>
      </c>
      <c r="L158" s="330"/>
      <c r="M158" s="330"/>
      <c r="N158" s="330"/>
      <c r="O158" s="357"/>
      <c r="P158" s="330"/>
      <c r="Q158" s="359"/>
      <c r="R158" s="359"/>
      <c r="S158" s="359"/>
      <c r="T158" s="330"/>
      <c r="U158" s="202"/>
    </row>
    <row r="159" spans="1:21" s="5" customFormat="1" ht="28.2" thickBot="1" x14ac:dyDescent="0.35">
      <c r="A159" s="31" t="s">
        <v>48</v>
      </c>
      <c r="B159" s="32" t="s">
        <v>136</v>
      </c>
      <c r="C159" s="32" t="s">
        <v>189</v>
      </c>
      <c r="D159" s="12" t="s">
        <v>620</v>
      </c>
      <c r="E159" s="2" t="s">
        <v>621</v>
      </c>
      <c r="F159" s="33">
        <v>255</v>
      </c>
      <c r="G159" s="33">
        <v>13</v>
      </c>
      <c r="H159" s="23"/>
      <c r="I159" s="23"/>
      <c r="J159" s="197"/>
      <c r="K159" s="154" t="s">
        <v>255</v>
      </c>
      <c r="L159" s="125" t="s">
        <v>105</v>
      </c>
      <c r="M159" s="126">
        <v>1</v>
      </c>
      <c r="N159" s="126">
        <v>1</v>
      </c>
      <c r="O159" s="355">
        <v>1</v>
      </c>
      <c r="P159" s="169"/>
      <c r="Q159" s="364">
        <v>0</v>
      </c>
      <c r="R159" s="363"/>
      <c r="S159" s="360"/>
      <c r="T159" s="358"/>
      <c r="U159" s="202"/>
    </row>
    <row r="160" spans="1:21" x14ac:dyDescent="0.3">
      <c r="A160" s="34"/>
      <c r="B160" s="9"/>
      <c r="C160" s="9"/>
      <c r="D160" s="9"/>
      <c r="E160" s="9"/>
      <c r="F160" s="9"/>
      <c r="G160" s="9"/>
      <c r="H160" s="23"/>
      <c r="I160" s="23"/>
      <c r="J160" s="330"/>
      <c r="K160" s="330" t="s">
        <v>135</v>
      </c>
      <c r="L160" s="330"/>
      <c r="M160" s="330"/>
      <c r="N160" s="330"/>
      <c r="O160" s="357"/>
      <c r="P160" s="330"/>
      <c r="Q160" s="359"/>
      <c r="R160" s="359"/>
      <c r="S160" s="359"/>
      <c r="T160" s="330"/>
      <c r="U160" s="202"/>
    </row>
    <row r="161" spans="1:21" ht="42" thickBot="1" x14ac:dyDescent="0.35">
      <c r="A161" s="31" t="s">
        <v>94</v>
      </c>
      <c r="B161" s="32" t="s">
        <v>175</v>
      </c>
      <c r="C161" s="32" t="s">
        <v>189</v>
      </c>
      <c r="D161" s="12" t="s">
        <v>622</v>
      </c>
      <c r="E161" s="2" t="s">
        <v>623</v>
      </c>
      <c r="F161" s="33">
        <v>258</v>
      </c>
      <c r="G161" s="33">
        <v>13</v>
      </c>
      <c r="H161" s="23"/>
      <c r="I161" s="23"/>
      <c r="J161" s="197"/>
      <c r="K161" s="154" t="s">
        <v>42</v>
      </c>
      <c r="L161" s="125" t="s">
        <v>4</v>
      </c>
      <c r="M161" s="126">
        <v>0</v>
      </c>
      <c r="N161" s="126">
        <v>0</v>
      </c>
      <c r="O161" s="355">
        <v>0</v>
      </c>
      <c r="P161" s="157"/>
      <c r="Q161" s="364" t="s">
        <v>41</v>
      </c>
      <c r="R161" s="363"/>
      <c r="S161" s="360"/>
      <c r="T161" s="358"/>
      <c r="U161" s="202"/>
    </row>
    <row r="162" spans="1:21" x14ac:dyDescent="0.3">
      <c r="A162" s="31"/>
      <c r="B162" s="32"/>
      <c r="C162" s="32"/>
      <c r="D162" s="12"/>
      <c r="E162" s="12"/>
      <c r="F162" s="33"/>
      <c r="G162" s="33"/>
      <c r="H162" s="23"/>
      <c r="I162" s="23"/>
      <c r="J162" s="330"/>
      <c r="K162" s="330" t="s">
        <v>194</v>
      </c>
      <c r="L162" s="330"/>
      <c r="M162" s="330"/>
      <c r="N162" s="330"/>
      <c r="O162" s="357"/>
      <c r="P162" s="330"/>
      <c r="Q162" s="359"/>
      <c r="R162" s="359"/>
      <c r="S162" s="359"/>
      <c r="T162" s="330"/>
      <c r="U162" s="202"/>
    </row>
    <row r="163" spans="1:21" ht="27.6" x14ac:dyDescent="0.3">
      <c r="A163" s="31" t="s">
        <v>94</v>
      </c>
      <c r="B163" s="32" t="s">
        <v>172</v>
      </c>
      <c r="C163" s="32" t="s">
        <v>189</v>
      </c>
      <c r="D163" s="12" t="s">
        <v>624</v>
      </c>
      <c r="E163" s="2" t="s">
        <v>625</v>
      </c>
      <c r="F163" s="33">
        <v>259</v>
      </c>
      <c r="G163" s="33">
        <v>13</v>
      </c>
      <c r="H163" s="23"/>
      <c r="I163" s="23"/>
      <c r="J163" s="197"/>
      <c r="K163" s="154" t="s">
        <v>47</v>
      </c>
      <c r="L163" s="153" t="s">
        <v>105</v>
      </c>
      <c r="M163" s="126">
        <v>0.66</v>
      </c>
      <c r="N163" s="126">
        <v>0.63</v>
      </c>
      <c r="O163" s="355">
        <v>0.59</v>
      </c>
      <c r="P163" s="126"/>
      <c r="Q163" s="364" t="s">
        <v>46</v>
      </c>
      <c r="R163" s="363"/>
      <c r="S163" s="360"/>
      <c r="T163" s="358"/>
      <c r="U163" s="202"/>
    </row>
    <row r="164" spans="1:21" ht="32.25" customHeight="1" x14ac:dyDescent="0.3">
      <c r="A164" s="31" t="s">
        <v>94</v>
      </c>
      <c r="B164" s="32" t="s">
        <v>173</v>
      </c>
      <c r="C164" s="32" t="s">
        <v>189</v>
      </c>
      <c r="D164" s="12" t="s">
        <v>626</v>
      </c>
      <c r="E164" s="2" t="s">
        <v>627</v>
      </c>
      <c r="F164" s="33">
        <v>260</v>
      </c>
      <c r="G164" s="33">
        <v>13</v>
      </c>
      <c r="H164" s="23"/>
      <c r="I164" s="23"/>
      <c r="J164" s="197"/>
      <c r="K164" s="154" t="s">
        <v>378</v>
      </c>
      <c r="L164" s="153"/>
      <c r="M164" s="126"/>
      <c r="N164" s="126"/>
      <c r="O164" s="355"/>
      <c r="P164" s="126"/>
      <c r="Q164" s="364"/>
      <c r="R164" s="363">
        <v>58</v>
      </c>
      <c r="S164" s="362" t="s">
        <v>646</v>
      </c>
      <c r="T164" s="358"/>
      <c r="U164" s="202"/>
    </row>
    <row r="165" spans="1:21" ht="44.25" customHeight="1" thickBot="1" x14ac:dyDescent="0.35">
      <c r="A165" s="119" t="s">
        <v>94</v>
      </c>
      <c r="B165" s="120" t="s">
        <v>174</v>
      </c>
      <c r="C165" s="120" t="s">
        <v>189</v>
      </c>
      <c r="D165" s="121" t="s">
        <v>628</v>
      </c>
      <c r="E165" s="122" t="s">
        <v>629</v>
      </c>
      <c r="F165" s="123">
        <v>261</v>
      </c>
      <c r="G165" s="123">
        <v>13</v>
      </c>
      <c r="H165" s="124"/>
      <c r="I165" s="23"/>
      <c r="J165" s="197"/>
      <c r="K165" s="154" t="s">
        <v>192</v>
      </c>
      <c r="L165" s="153" t="s">
        <v>105</v>
      </c>
      <c r="M165" s="126">
        <v>0.8</v>
      </c>
      <c r="N165" s="126">
        <v>0.74</v>
      </c>
      <c r="O165" s="355">
        <v>0.71</v>
      </c>
      <c r="P165" s="126"/>
      <c r="Q165" s="364" t="s">
        <v>46</v>
      </c>
      <c r="R165" s="363">
        <v>59</v>
      </c>
      <c r="S165" s="360" t="s">
        <v>451</v>
      </c>
      <c r="T165" s="358"/>
      <c r="U165" s="202"/>
    </row>
    <row r="166" spans="1:21" x14ac:dyDescent="0.3">
      <c r="A166" s="11"/>
      <c r="B166" s="11"/>
      <c r="C166" s="11"/>
      <c r="D166" s="11"/>
      <c r="E166" s="11"/>
      <c r="F166" s="11"/>
      <c r="G166" s="11"/>
      <c r="H166" s="11"/>
      <c r="J166" s="197"/>
      <c r="K166" s="154" t="s">
        <v>193</v>
      </c>
      <c r="L166" s="153" t="s">
        <v>105</v>
      </c>
      <c r="M166" s="126">
        <v>0.5</v>
      </c>
      <c r="N166" s="126">
        <v>0.52</v>
      </c>
      <c r="O166" s="355">
        <v>0.46</v>
      </c>
      <c r="P166" s="126"/>
      <c r="Q166" s="364" t="s">
        <v>46</v>
      </c>
      <c r="R166" s="363">
        <v>60</v>
      </c>
      <c r="S166" s="360" t="s">
        <v>644</v>
      </c>
      <c r="T166" s="358"/>
      <c r="U166" s="205"/>
    </row>
    <row r="167" spans="1:21" ht="63" customHeight="1" x14ac:dyDescent="0.3">
      <c r="J167" s="197"/>
      <c r="K167" s="154" t="s">
        <v>379</v>
      </c>
      <c r="L167" s="153" t="s">
        <v>105</v>
      </c>
      <c r="M167" s="126">
        <v>0.51</v>
      </c>
      <c r="N167" s="126">
        <v>0.5</v>
      </c>
      <c r="O167" s="355">
        <v>0.44</v>
      </c>
      <c r="P167" s="126"/>
      <c r="Q167" s="364" t="s">
        <v>46</v>
      </c>
      <c r="R167" s="363">
        <v>61</v>
      </c>
      <c r="S167" s="360" t="s">
        <v>645</v>
      </c>
      <c r="T167" s="358"/>
    </row>
    <row r="168" spans="1:21" x14ac:dyDescent="0.3">
      <c r="K168" s="14"/>
      <c r="L168" s="14"/>
      <c r="M168" s="14"/>
      <c r="N168" s="14"/>
      <c r="O168" s="344"/>
      <c r="P168" s="14"/>
      <c r="Q168" s="345"/>
      <c r="R168" s="346"/>
      <c r="S168" s="347"/>
    </row>
    <row r="169" spans="1:21" x14ac:dyDescent="0.3">
      <c r="S169" s="118"/>
      <c r="T169" s="42"/>
    </row>
    <row r="170" spans="1:21" x14ac:dyDescent="0.3">
      <c r="K170" s="38"/>
      <c r="S170" s="118"/>
      <c r="U170" s="206"/>
    </row>
    <row r="171" spans="1:21" x14ac:dyDescent="0.3">
      <c r="K171" s="39"/>
      <c r="S171" s="118"/>
    </row>
    <row r="172" spans="1:21" x14ac:dyDescent="0.3">
      <c r="K172" s="16"/>
      <c r="L172" s="15"/>
      <c r="M172" s="15"/>
      <c r="N172" s="15"/>
      <c r="O172" s="243"/>
      <c r="P172" s="15"/>
      <c r="Q172" s="134"/>
      <c r="R172" s="108"/>
      <c r="S172" s="118"/>
    </row>
    <row r="173" spans="1:21" x14ac:dyDescent="0.3">
      <c r="K173" s="39"/>
    </row>
    <row r="174" spans="1:21" x14ac:dyDescent="0.3">
      <c r="K174" s="19"/>
      <c r="T174" s="18"/>
    </row>
    <row r="175" spans="1:21" x14ac:dyDescent="0.3">
      <c r="K175" s="40"/>
    </row>
    <row r="176" spans="1:21" x14ac:dyDescent="0.3">
      <c r="K176" s="40"/>
    </row>
    <row r="177" spans="11:20" x14ac:dyDescent="0.3">
      <c r="K177" s="40"/>
      <c r="T177" s="18"/>
    </row>
    <row r="178" spans="11:20" x14ac:dyDescent="0.3">
      <c r="K178" s="40"/>
      <c r="T178" s="18"/>
    </row>
    <row r="179" spans="11:20" x14ac:dyDescent="0.3">
      <c r="K179" s="39"/>
      <c r="T179" s="18"/>
    </row>
    <row r="180" spans="11:20" x14ac:dyDescent="0.3">
      <c r="K180" s="39"/>
      <c r="T180" s="18"/>
    </row>
    <row r="181" spans="11:20" x14ac:dyDescent="0.3">
      <c r="K181" s="39"/>
      <c r="T181" s="18"/>
    </row>
    <row r="182" spans="11:20" x14ac:dyDescent="0.3">
      <c r="K182" s="39"/>
    </row>
    <row r="183" spans="11:20" x14ac:dyDescent="0.3">
      <c r="K183" s="39"/>
    </row>
    <row r="184" spans="11:20" x14ac:dyDescent="0.3">
      <c r="K184" s="39"/>
    </row>
    <row r="185" spans="11:20" x14ac:dyDescent="0.3">
      <c r="K185" s="39"/>
    </row>
    <row r="186" spans="11:20" x14ac:dyDescent="0.3">
      <c r="K186" s="39"/>
    </row>
    <row r="187" spans="11:20" x14ac:dyDescent="0.3">
      <c r="K187" s="39"/>
    </row>
    <row r="188" spans="11:20" x14ac:dyDescent="0.3">
      <c r="K188" s="40"/>
    </row>
    <row r="189" spans="11:20" x14ac:dyDescent="0.3">
      <c r="K189" s="39"/>
    </row>
    <row r="190" spans="11:20" x14ac:dyDescent="0.3">
      <c r="K190" s="39"/>
    </row>
    <row r="191" spans="11:20" x14ac:dyDescent="0.3">
      <c r="K191" s="39"/>
    </row>
    <row r="192" spans="11:20" x14ac:dyDescent="0.3">
      <c r="K192" s="39"/>
    </row>
    <row r="193" spans="11:11" x14ac:dyDescent="0.3">
      <c r="K193" s="40"/>
    </row>
    <row r="194" spans="11:11" x14ac:dyDescent="0.3">
      <c r="K194" s="40"/>
    </row>
    <row r="195" spans="11:11" x14ac:dyDescent="0.3">
      <c r="K195" s="40"/>
    </row>
    <row r="196" spans="11:11" x14ac:dyDescent="0.3">
      <c r="K196" s="39"/>
    </row>
    <row r="197" spans="11:11" x14ac:dyDescent="0.3">
      <c r="K197" s="39"/>
    </row>
    <row r="198" spans="11:11" x14ac:dyDescent="0.3">
      <c r="K198" s="19"/>
    </row>
    <row r="199" spans="11:11" x14ac:dyDescent="0.3">
      <c r="K199" s="39"/>
    </row>
    <row r="200" spans="11:11" x14ac:dyDescent="0.3">
      <c r="K200" s="41"/>
    </row>
    <row r="201" spans="11:11" x14ac:dyDescent="0.3">
      <c r="K201" s="41"/>
    </row>
    <row r="202" spans="11:11" x14ac:dyDescent="0.3">
      <c r="K202" s="41"/>
    </row>
    <row r="203" spans="11:11" x14ac:dyDescent="0.3">
      <c r="K203" s="41"/>
    </row>
    <row r="204" spans="11:11" x14ac:dyDescent="0.3">
      <c r="K204" s="40"/>
    </row>
    <row r="205" spans="11:11" x14ac:dyDescent="0.3">
      <c r="K205" s="40"/>
    </row>
  </sheetData>
  <mergeCells count="2">
    <mergeCell ref="L103:L105"/>
    <mergeCell ref="J3:R4"/>
  </mergeCells>
  <phoneticPr fontId="9" type="noConversion"/>
  <printOptions horizontalCentered="1"/>
  <pageMargins left="0.23622047244094491" right="0.23622047244094491" top="0.74803149606299213" bottom="0.74803149606299213" header="0.31496062992125984" footer="0.31496062992125984"/>
  <pageSetup scale="39" fitToHeight="0" orientation="portrait" r:id="rId1"/>
  <rowBreaks count="3" manualBreakCount="3">
    <brk id="45" min="8" max="20" man="1"/>
    <brk id="96" min="8" max="20" man="1"/>
    <brk id="153" min="8" max="2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6FCE3-33EB-488F-B850-3C2801B680F0}">
  <sheetPr codeName="Sheet26"/>
  <dimension ref="A1:BJ70"/>
  <sheetViews>
    <sheetView zoomScaleNormal="100" workbookViewId="0">
      <pane xSplit="7" ySplit="21" topLeftCell="H22" activePane="bottomRight" state="frozen"/>
      <selection activeCell="L9" sqref="L9:R9"/>
      <selection pane="topRight" activeCell="L9" sqref="L9:R9"/>
      <selection pane="bottomLeft" activeCell="L9" sqref="L9:R9"/>
      <selection pane="bottomRight" activeCell="V13" sqref="V13"/>
    </sheetView>
  </sheetViews>
  <sheetFormatPr defaultColWidth="9.109375" defaultRowHeight="14.4" x14ac:dyDescent="0.3"/>
  <cols>
    <col min="1" max="6" width="9.109375" style="59" hidden="1" customWidth="1"/>
    <col min="7" max="7" width="56.109375" style="59" customWidth="1"/>
    <col min="8" max="8" width="9.109375" style="59"/>
    <col min="9" max="15" width="10.33203125" style="59" customWidth="1"/>
    <col min="16" max="16" width="10.5546875" style="59" customWidth="1"/>
    <col min="17" max="17" width="10.33203125" style="59" customWidth="1"/>
    <col min="18" max="18" width="11.33203125" style="59" customWidth="1"/>
    <col min="19" max="35" width="10.33203125" style="59" customWidth="1"/>
    <col min="36" max="16384" width="9.109375" style="59"/>
  </cols>
  <sheetData>
    <row r="1" spans="1:62" x14ac:dyDescent="0.3">
      <c r="A1" s="47"/>
      <c r="B1" s="47"/>
      <c r="C1" s="47"/>
      <c r="D1" s="52" t="s">
        <v>273</v>
      </c>
      <c r="E1" s="47"/>
      <c r="F1" s="47"/>
      <c r="G1" s="393" t="s">
        <v>314</v>
      </c>
      <c r="H1" s="393"/>
      <c r="I1" s="393"/>
      <c r="J1" s="58"/>
      <c r="K1" s="58"/>
      <c r="L1" s="58"/>
      <c r="M1" s="58"/>
      <c r="N1" s="58"/>
      <c r="O1" s="58"/>
      <c r="P1" s="58"/>
      <c r="Q1" s="58"/>
      <c r="R1" s="58"/>
    </row>
    <row r="2" spans="1:62" x14ac:dyDescent="0.3">
      <c r="A2" s="47"/>
      <c r="B2" s="47"/>
      <c r="C2" s="47"/>
      <c r="D2" s="47"/>
      <c r="E2" s="47"/>
      <c r="F2" s="47"/>
      <c r="G2" s="58"/>
      <c r="I2" s="58"/>
      <c r="J2" s="58"/>
      <c r="K2" s="58"/>
      <c r="L2" s="58"/>
      <c r="M2" s="58"/>
      <c r="N2" s="58"/>
      <c r="O2" s="58"/>
      <c r="P2" s="58"/>
      <c r="Q2" s="58"/>
      <c r="R2" s="58"/>
    </row>
    <row r="3" spans="1:62" x14ac:dyDescent="0.3">
      <c r="A3" s="47"/>
      <c r="B3" s="47"/>
      <c r="C3" s="47"/>
      <c r="D3" s="47"/>
      <c r="E3" s="47"/>
      <c r="F3" s="47"/>
      <c r="G3" s="60" t="s">
        <v>240</v>
      </c>
      <c r="H3" s="58" t="s">
        <v>210</v>
      </c>
      <c r="I3" s="58"/>
      <c r="K3" s="58"/>
      <c r="L3" s="58"/>
      <c r="M3" s="58"/>
      <c r="N3" s="58"/>
      <c r="O3" s="58"/>
      <c r="P3" s="58"/>
      <c r="Q3" s="58"/>
      <c r="R3" s="58"/>
    </row>
    <row r="4" spans="1:62" x14ac:dyDescent="0.3">
      <c r="A4" s="47"/>
      <c r="B4" s="47"/>
      <c r="C4" s="47"/>
      <c r="D4" s="47"/>
      <c r="E4" s="47"/>
      <c r="F4" s="47"/>
      <c r="G4" s="60" t="s">
        <v>238</v>
      </c>
      <c r="H4" s="58" t="s">
        <v>315</v>
      </c>
      <c r="I4" s="58"/>
      <c r="K4" s="58"/>
      <c r="L4" s="58"/>
      <c r="M4" s="58"/>
      <c r="N4" s="58"/>
      <c r="O4" s="58"/>
      <c r="P4" s="58"/>
      <c r="Q4" s="58"/>
      <c r="R4" s="58"/>
    </row>
    <row r="5" spans="1:62" x14ac:dyDescent="0.3">
      <c r="A5" s="47"/>
      <c r="B5" s="47"/>
      <c r="C5" s="47"/>
      <c r="D5" s="47"/>
      <c r="E5" s="47"/>
      <c r="F5" s="47"/>
      <c r="G5" s="61"/>
      <c r="H5" s="61"/>
      <c r="I5" s="61"/>
      <c r="J5" s="61"/>
      <c r="K5" s="61"/>
      <c r="L5" s="61"/>
      <c r="M5" s="61"/>
      <c r="N5" s="58"/>
      <c r="O5" s="58"/>
      <c r="P5" s="58"/>
      <c r="Q5" s="58"/>
      <c r="R5" s="58"/>
    </row>
    <row r="6" spans="1:62" x14ac:dyDescent="0.3">
      <c r="A6" s="47"/>
      <c r="B6" s="47"/>
      <c r="C6" s="47"/>
      <c r="D6" s="47"/>
      <c r="E6" s="47"/>
      <c r="F6" s="47"/>
      <c r="G6" s="62"/>
      <c r="H6" s="394" t="s">
        <v>231</v>
      </c>
      <c r="I6" s="395"/>
      <c r="J6" s="396" t="s">
        <v>63</v>
      </c>
      <c r="K6" s="397"/>
      <c r="L6" s="397"/>
      <c r="M6" s="397"/>
      <c r="N6" s="397"/>
      <c r="O6" s="397"/>
      <c r="P6" s="397"/>
      <c r="Q6" s="397"/>
      <c r="R6" s="398"/>
    </row>
    <row r="7" spans="1:62" x14ac:dyDescent="0.3">
      <c r="A7" s="47"/>
      <c r="B7" s="47"/>
      <c r="C7" s="47"/>
      <c r="D7" s="47"/>
      <c r="E7" s="47"/>
      <c r="F7" s="47"/>
      <c r="G7" s="63" t="s">
        <v>232</v>
      </c>
      <c r="H7" s="388" t="s">
        <v>233</v>
      </c>
      <c r="I7" s="389"/>
      <c r="J7" s="390" t="s">
        <v>274</v>
      </c>
      <c r="K7" s="391"/>
      <c r="L7" s="391"/>
      <c r="M7" s="391"/>
      <c r="N7" s="391"/>
      <c r="O7" s="391"/>
      <c r="P7" s="391"/>
      <c r="Q7" s="391"/>
      <c r="R7" s="392"/>
      <c r="S7" s="58"/>
      <c r="T7" s="58"/>
      <c r="U7" s="58"/>
      <c r="V7" s="58"/>
      <c r="W7" s="58"/>
      <c r="X7" s="58"/>
      <c r="Y7" s="58"/>
      <c r="Z7" s="58"/>
      <c r="AA7" s="58"/>
      <c r="AB7" s="58"/>
      <c r="AC7" s="58"/>
      <c r="AD7" s="58"/>
      <c r="AE7" s="58"/>
      <c r="AF7" s="58"/>
      <c r="AG7" s="58"/>
      <c r="AH7" s="58"/>
      <c r="AI7" s="58"/>
      <c r="AJ7" s="58"/>
      <c r="AK7" s="58"/>
      <c r="AL7" s="58"/>
      <c r="AM7" s="58"/>
      <c r="AN7" s="58"/>
      <c r="AO7" s="58"/>
      <c r="AP7" s="58"/>
      <c r="AQ7" s="58"/>
      <c r="AR7" s="58"/>
      <c r="AS7" s="58"/>
      <c r="AT7" s="58"/>
      <c r="AU7" s="58"/>
      <c r="AV7" s="58"/>
      <c r="AW7" s="58"/>
      <c r="AX7" s="58"/>
      <c r="AY7" s="58"/>
      <c r="AZ7" s="58"/>
      <c r="BA7" s="58"/>
      <c r="BB7" s="58"/>
      <c r="BC7" s="58"/>
      <c r="BD7" s="58"/>
      <c r="BE7" s="58"/>
      <c r="BF7" s="58"/>
      <c r="BG7" s="58"/>
      <c r="BH7" s="58"/>
      <c r="BI7" s="58"/>
      <c r="BJ7" s="58"/>
    </row>
    <row r="8" spans="1:62" x14ac:dyDescent="0.3">
      <c r="A8" s="47"/>
      <c r="B8" s="47"/>
      <c r="C8" s="47"/>
      <c r="D8" s="47"/>
      <c r="E8" s="47"/>
      <c r="F8" s="47"/>
      <c r="G8" s="63"/>
      <c r="H8" s="388" t="s">
        <v>316</v>
      </c>
      <c r="I8" s="389"/>
      <c r="J8" s="390" t="s">
        <v>275</v>
      </c>
      <c r="K8" s="391"/>
      <c r="L8" s="391"/>
      <c r="M8" s="391"/>
      <c r="N8" s="391"/>
      <c r="O8" s="391"/>
      <c r="P8" s="391"/>
      <c r="Q8" s="391"/>
      <c r="R8" s="392"/>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8"/>
      <c r="AY8" s="58"/>
      <c r="AZ8" s="58"/>
      <c r="BA8" s="58"/>
      <c r="BB8" s="58"/>
      <c r="BC8" s="58"/>
      <c r="BD8" s="58"/>
      <c r="BE8" s="58"/>
      <c r="BF8" s="58"/>
      <c r="BG8" s="58"/>
      <c r="BH8" s="58"/>
      <c r="BI8" s="58"/>
      <c r="BJ8" s="58"/>
    </row>
    <row r="9" spans="1:62" x14ac:dyDescent="0.3">
      <c r="A9" s="47"/>
      <c r="B9" s="47"/>
      <c r="C9" s="47"/>
      <c r="D9" s="47"/>
      <c r="E9" s="47"/>
      <c r="F9" s="47"/>
      <c r="G9" s="64"/>
      <c r="H9" s="399"/>
      <c r="I9" s="399"/>
      <c r="J9" s="399"/>
      <c r="K9" s="399"/>
      <c r="L9" s="400"/>
      <c r="M9" s="400"/>
      <c r="N9" s="400"/>
      <c r="O9" s="400"/>
      <c r="P9" s="400"/>
      <c r="Q9" s="400"/>
      <c r="R9" s="400"/>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8"/>
      <c r="AY9" s="58"/>
      <c r="AZ9" s="58"/>
      <c r="BA9" s="58"/>
      <c r="BB9" s="58"/>
      <c r="BC9" s="58"/>
      <c r="BD9" s="58"/>
      <c r="BE9" s="58"/>
      <c r="BF9" s="58"/>
      <c r="BG9" s="58"/>
      <c r="BH9" s="58"/>
      <c r="BI9" s="58"/>
      <c r="BJ9" s="58"/>
    </row>
    <row r="10" spans="1:62" x14ac:dyDescent="0.3">
      <c r="A10" s="47"/>
      <c r="B10" s="47"/>
      <c r="C10" s="47"/>
      <c r="D10" s="47"/>
      <c r="E10" s="47"/>
      <c r="F10" s="47"/>
      <c r="G10" s="64"/>
      <c r="H10" s="399"/>
      <c r="I10" s="399"/>
      <c r="J10" s="399"/>
      <c r="K10" s="399"/>
      <c r="L10" s="399"/>
      <c r="M10" s="399"/>
      <c r="N10" s="399"/>
      <c r="O10" s="399"/>
      <c r="P10" s="399"/>
      <c r="Q10" s="399"/>
      <c r="R10" s="399"/>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8"/>
      <c r="AY10" s="58"/>
      <c r="AZ10" s="58"/>
      <c r="BA10" s="58"/>
      <c r="BB10" s="58"/>
      <c r="BC10" s="58"/>
      <c r="BD10" s="58"/>
      <c r="BE10" s="58"/>
      <c r="BF10" s="58"/>
      <c r="BG10" s="58"/>
      <c r="BH10" s="58"/>
      <c r="BI10" s="58"/>
      <c r="BJ10" s="58"/>
    </row>
    <row r="11" spans="1:62" x14ac:dyDescent="0.3">
      <c r="A11" s="47"/>
      <c r="B11" s="47"/>
      <c r="C11" s="47"/>
      <c r="D11" s="47"/>
      <c r="E11" s="47"/>
      <c r="F11" s="47"/>
      <c r="G11" s="63" t="s">
        <v>308</v>
      </c>
      <c r="H11" s="406" t="s">
        <v>317</v>
      </c>
      <c r="I11" s="406"/>
      <c r="J11" s="406"/>
      <c r="K11" s="406"/>
      <c r="L11" s="406"/>
      <c r="M11" s="406"/>
      <c r="N11" s="406"/>
      <c r="O11" s="406"/>
      <c r="P11" s="406"/>
      <c r="Q11" s="406"/>
      <c r="R11" s="406"/>
      <c r="S11" s="58"/>
      <c r="T11" s="58"/>
      <c r="U11" s="58"/>
      <c r="V11" s="58"/>
      <c r="W11" s="58"/>
      <c r="X11" s="58"/>
      <c r="Y11" s="58"/>
      <c r="Z11" s="58"/>
      <c r="AA11" s="58"/>
      <c r="AB11" s="58"/>
      <c r="AC11" s="58"/>
      <c r="AD11" s="58"/>
      <c r="AE11" s="58"/>
      <c r="AF11" s="58"/>
      <c r="AG11" s="58"/>
      <c r="AH11" s="58"/>
      <c r="AI11" s="58"/>
      <c r="AJ11" s="58"/>
      <c r="AK11" s="58"/>
      <c r="AL11" s="58"/>
      <c r="AM11" s="58"/>
      <c r="AN11" s="58"/>
      <c r="AO11" s="58"/>
      <c r="AP11" s="58"/>
      <c r="AQ11" s="58"/>
      <c r="AR11" s="58"/>
      <c r="AS11" s="58"/>
      <c r="AT11" s="58"/>
      <c r="AU11" s="58"/>
      <c r="AV11" s="58"/>
      <c r="AW11" s="58"/>
      <c r="AX11" s="58"/>
      <c r="AY11" s="58"/>
      <c r="AZ11" s="58"/>
      <c r="BA11" s="58"/>
      <c r="BB11" s="58"/>
      <c r="BC11" s="58"/>
      <c r="BD11" s="58"/>
      <c r="BE11" s="58"/>
      <c r="BF11" s="58"/>
      <c r="BG11" s="58"/>
      <c r="BH11" s="58"/>
      <c r="BI11" s="58"/>
      <c r="BJ11" s="58"/>
    </row>
    <row r="12" spans="1:62" x14ac:dyDescent="0.3">
      <c r="A12" s="47"/>
      <c r="B12" s="47"/>
      <c r="C12" s="47"/>
      <c r="D12" s="47"/>
      <c r="E12" s="47"/>
      <c r="F12" s="47"/>
      <c r="G12" s="61"/>
      <c r="H12" s="61"/>
      <c r="I12" s="61"/>
      <c r="J12" s="61"/>
      <c r="K12" s="61"/>
      <c r="L12" s="61"/>
      <c r="M12" s="61"/>
      <c r="N12" s="58"/>
      <c r="O12" s="58"/>
      <c r="P12" s="58"/>
      <c r="Q12" s="58"/>
      <c r="R12" s="58"/>
      <c r="S12" s="58"/>
      <c r="T12" s="58"/>
      <c r="U12" s="58"/>
      <c r="V12" s="58"/>
      <c r="W12" s="58"/>
      <c r="X12" s="58"/>
      <c r="Y12" s="58"/>
      <c r="Z12" s="58"/>
      <c r="AA12" s="58"/>
      <c r="AB12" s="58"/>
      <c r="AC12" s="58"/>
      <c r="AD12" s="58"/>
      <c r="AE12" s="58"/>
      <c r="AF12" s="58"/>
      <c r="AG12" s="58"/>
      <c r="AH12" s="58"/>
      <c r="AI12" s="58"/>
      <c r="AJ12" s="58"/>
      <c r="AK12" s="58"/>
      <c r="AL12" s="58"/>
      <c r="AM12" s="58"/>
      <c r="AN12" s="58"/>
      <c r="AO12" s="58"/>
      <c r="AP12" s="58"/>
      <c r="AQ12" s="58"/>
      <c r="AR12" s="58"/>
      <c r="AS12" s="58"/>
      <c r="AT12" s="58"/>
      <c r="AU12" s="58"/>
      <c r="AV12" s="58"/>
      <c r="AW12" s="58"/>
      <c r="AX12" s="58"/>
      <c r="AY12" s="58"/>
      <c r="AZ12" s="58"/>
      <c r="BA12" s="58"/>
      <c r="BB12" s="58"/>
      <c r="BC12" s="58"/>
      <c r="BD12" s="58"/>
      <c r="BE12" s="58"/>
      <c r="BF12" s="58"/>
      <c r="BG12" s="58"/>
      <c r="BH12" s="58"/>
      <c r="BI12" s="58"/>
      <c r="BJ12" s="58"/>
    </row>
    <row r="13" spans="1:62" x14ac:dyDescent="0.3">
      <c r="A13" s="47"/>
      <c r="B13" s="47"/>
      <c r="C13" s="47"/>
      <c r="D13" s="47"/>
      <c r="E13" s="47"/>
      <c r="F13" s="47"/>
      <c r="G13" s="63" t="s">
        <v>234</v>
      </c>
      <c r="H13" s="407"/>
      <c r="I13" s="407"/>
      <c r="J13" s="407"/>
      <c r="K13" s="407"/>
      <c r="L13" s="407"/>
      <c r="M13" s="407"/>
      <c r="N13" s="407"/>
      <c r="O13" s="407"/>
      <c r="P13" s="407"/>
      <c r="Q13" s="407"/>
      <c r="R13" s="407"/>
      <c r="S13" s="58"/>
      <c r="T13" s="58"/>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58"/>
      <c r="AU13" s="58"/>
      <c r="AV13" s="58"/>
      <c r="AW13" s="58"/>
      <c r="AX13" s="58"/>
      <c r="AY13" s="58"/>
      <c r="AZ13" s="58"/>
      <c r="BA13" s="58"/>
      <c r="BB13" s="58"/>
      <c r="BC13" s="58"/>
      <c r="BD13" s="58"/>
      <c r="BE13" s="58"/>
      <c r="BF13" s="58"/>
      <c r="BG13" s="58"/>
      <c r="BH13" s="58"/>
      <c r="BI13" s="58"/>
      <c r="BJ13" s="58"/>
    </row>
    <row r="14" spans="1:62" x14ac:dyDescent="0.3">
      <c r="A14" s="47"/>
      <c r="B14" s="47"/>
      <c r="C14" s="47"/>
      <c r="D14" s="47"/>
      <c r="E14" s="47"/>
      <c r="F14" s="47"/>
      <c r="G14" s="61"/>
      <c r="H14" s="61"/>
      <c r="I14" s="61"/>
      <c r="J14" s="61"/>
      <c r="K14" s="61"/>
      <c r="L14" s="61"/>
      <c r="M14" s="61"/>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8"/>
    </row>
    <row r="15" spans="1:62" x14ac:dyDescent="0.3">
      <c r="A15" s="47"/>
      <c r="B15" s="47"/>
      <c r="C15" s="47"/>
      <c r="D15" s="47"/>
      <c r="E15" s="47"/>
      <c r="F15" s="47"/>
      <c r="G15" s="65" t="s">
        <v>235</v>
      </c>
      <c r="H15" s="57"/>
      <c r="I15" s="57"/>
      <c r="J15" s="57"/>
      <c r="K15" s="57"/>
      <c r="L15" s="57"/>
      <c r="M15" s="57"/>
      <c r="N15" s="60"/>
      <c r="O15" s="60"/>
      <c r="P15" s="60"/>
      <c r="Q15" s="60"/>
      <c r="R15" s="60"/>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8"/>
    </row>
    <row r="16" spans="1:62" x14ac:dyDescent="0.3">
      <c r="A16" s="47"/>
      <c r="B16" s="47"/>
      <c r="C16" s="47"/>
      <c r="D16" s="47"/>
      <c r="E16" s="47"/>
      <c r="F16" s="47"/>
      <c r="G16" s="63" t="s">
        <v>236</v>
      </c>
      <c r="H16" s="408" t="s">
        <v>237</v>
      </c>
      <c r="I16" s="408"/>
      <c r="J16" s="408"/>
      <c r="K16" s="408"/>
      <c r="L16" s="408"/>
      <c r="M16" s="408"/>
      <c r="N16" s="408"/>
      <c r="O16" s="408"/>
      <c r="P16" s="408"/>
      <c r="Q16" s="408"/>
      <c r="R16" s="40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c r="AY16" s="58"/>
      <c r="AZ16" s="58"/>
      <c r="BA16" s="58"/>
      <c r="BB16" s="58"/>
      <c r="BC16" s="58"/>
      <c r="BD16" s="58"/>
      <c r="BE16" s="58"/>
      <c r="BF16" s="58"/>
      <c r="BG16" s="58"/>
      <c r="BH16" s="58"/>
      <c r="BI16" s="58"/>
      <c r="BJ16" s="58"/>
    </row>
    <row r="17" spans="1:62" x14ac:dyDescent="0.3">
      <c r="A17" s="47"/>
      <c r="B17" s="47"/>
      <c r="C17" s="47"/>
      <c r="D17" s="47"/>
      <c r="E17" s="47"/>
      <c r="F17" s="47"/>
      <c r="G17" s="43">
        <v>44673</v>
      </c>
      <c r="H17" s="409" t="s">
        <v>276</v>
      </c>
      <c r="I17" s="409"/>
      <c r="J17" s="409"/>
      <c r="K17" s="409"/>
      <c r="L17" s="409"/>
      <c r="M17" s="409"/>
      <c r="N17" s="409"/>
      <c r="O17" s="409"/>
      <c r="P17" s="409"/>
      <c r="Q17" s="409"/>
      <c r="R17" s="409"/>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c r="AY17" s="58"/>
      <c r="AZ17" s="58"/>
      <c r="BA17" s="58"/>
      <c r="BB17" s="58"/>
      <c r="BC17" s="58"/>
      <c r="BD17" s="58"/>
      <c r="BE17" s="58"/>
      <c r="BF17" s="58"/>
      <c r="BG17" s="58"/>
      <c r="BH17" s="58"/>
      <c r="BI17" s="58"/>
      <c r="BJ17" s="58"/>
    </row>
    <row r="18" spans="1:62" x14ac:dyDescent="0.3">
      <c r="A18" s="47"/>
      <c r="B18" s="47"/>
      <c r="C18" s="47"/>
      <c r="D18" s="47"/>
      <c r="E18" s="47"/>
      <c r="F18" s="47"/>
      <c r="G18" s="66">
        <v>44993</v>
      </c>
      <c r="H18" s="410" t="s">
        <v>318</v>
      </c>
      <c r="I18" s="410"/>
      <c r="J18" s="410"/>
      <c r="K18" s="410"/>
      <c r="L18" s="410"/>
      <c r="M18" s="410"/>
      <c r="N18" s="410"/>
      <c r="O18" s="410"/>
      <c r="P18" s="410"/>
      <c r="Q18" s="410"/>
      <c r="R18" s="410"/>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c r="AY18" s="58"/>
      <c r="AZ18" s="58"/>
      <c r="BA18" s="58"/>
      <c r="BB18" s="58"/>
      <c r="BC18" s="58"/>
      <c r="BD18" s="58"/>
      <c r="BE18" s="58"/>
      <c r="BF18" s="58"/>
      <c r="BG18" s="58"/>
      <c r="BH18" s="58"/>
      <c r="BI18" s="58"/>
      <c r="BJ18" s="58"/>
    </row>
    <row r="19" spans="1:62" x14ac:dyDescent="0.3">
      <c r="A19" s="47"/>
      <c r="B19" s="47"/>
      <c r="C19" s="47"/>
      <c r="D19" s="47"/>
      <c r="E19" s="47"/>
      <c r="F19" s="47"/>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c r="BJ19" s="58"/>
    </row>
    <row r="20" spans="1:62" x14ac:dyDescent="0.3">
      <c r="A20" s="47"/>
      <c r="B20" s="47"/>
      <c r="C20" s="47"/>
      <c r="D20" s="47"/>
      <c r="E20" s="47"/>
      <c r="F20" s="47"/>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8"/>
      <c r="AW20" s="58"/>
      <c r="AX20" s="58"/>
      <c r="AY20" s="58"/>
      <c r="AZ20" s="58"/>
      <c r="BA20" s="58"/>
      <c r="BB20" s="58"/>
      <c r="BC20" s="58"/>
      <c r="BD20" s="58"/>
      <c r="BE20" s="58"/>
      <c r="BF20" s="58"/>
      <c r="BG20" s="58"/>
      <c r="BH20" s="58"/>
      <c r="BI20" s="58"/>
      <c r="BJ20" s="58"/>
    </row>
    <row r="21" spans="1:62" ht="16.8" x14ac:dyDescent="0.3">
      <c r="A21" s="47"/>
      <c r="B21" s="47"/>
      <c r="C21" s="47"/>
      <c r="D21" s="47"/>
      <c r="E21" s="47"/>
      <c r="F21" s="47"/>
      <c r="G21" s="401" t="s">
        <v>259</v>
      </c>
      <c r="H21" s="404">
        <v>2009</v>
      </c>
      <c r="I21" s="405"/>
      <c r="J21" s="404">
        <v>2010</v>
      </c>
      <c r="K21" s="405"/>
      <c r="L21" s="404">
        <v>2011</v>
      </c>
      <c r="M21" s="405"/>
      <c r="N21" s="404">
        <v>2012</v>
      </c>
      <c r="O21" s="405"/>
      <c r="P21" s="404">
        <v>2013</v>
      </c>
      <c r="Q21" s="405"/>
      <c r="R21" s="404">
        <v>2014</v>
      </c>
      <c r="S21" s="405"/>
      <c r="T21" s="404">
        <v>2015</v>
      </c>
      <c r="U21" s="405"/>
      <c r="V21" s="411" t="s">
        <v>277</v>
      </c>
      <c r="W21" s="412"/>
      <c r="X21" s="404">
        <v>2017</v>
      </c>
      <c r="Y21" s="405"/>
      <c r="Z21" s="404">
        <v>2018</v>
      </c>
      <c r="AA21" s="405"/>
      <c r="AB21" s="404">
        <v>2019</v>
      </c>
      <c r="AC21" s="405"/>
      <c r="AD21" s="404">
        <v>2020</v>
      </c>
      <c r="AE21" s="405"/>
      <c r="AF21" s="404">
        <v>2021</v>
      </c>
      <c r="AG21" s="405"/>
      <c r="AH21" s="411" t="s">
        <v>319</v>
      </c>
      <c r="AI21" s="412"/>
    </row>
    <row r="22" spans="1:62" ht="27.6" x14ac:dyDescent="0.3">
      <c r="A22" s="47"/>
      <c r="B22" s="47"/>
      <c r="C22" s="47"/>
      <c r="D22" s="47"/>
      <c r="E22" s="47"/>
      <c r="F22" s="47"/>
      <c r="G22" s="402"/>
      <c r="H22" s="67" t="s">
        <v>260</v>
      </c>
      <c r="I22" s="67" t="s">
        <v>261</v>
      </c>
      <c r="J22" s="67" t="s">
        <v>260</v>
      </c>
      <c r="K22" s="67" t="s">
        <v>261</v>
      </c>
      <c r="L22" s="67" t="s">
        <v>260</v>
      </c>
      <c r="M22" s="67" t="s">
        <v>261</v>
      </c>
      <c r="N22" s="67" t="s">
        <v>260</v>
      </c>
      <c r="O22" s="67" t="s">
        <v>261</v>
      </c>
      <c r="P22" s="67" t="s">
        <v>260</v>
      </c>
      <c r="Q22" s="67" t="s">
        <v>261</v>
      </c>
      <c r="R22" s="67" t="s">
        <v>260</v>
      </c>
      <c r="S22" s="67" t="s">
        <v>261</v>
      </c>
      <c r="T22" s="67" t="s">
        <v>260</v>
      </c>
      <c r="U22" s="67" t="s">
        <v>261</v>
      </c>
      <c r="V22" s="67" t="s">
        <v>260</v>
      </c>
      <c r="W22" s="67" t="s">
        <v>261</v>
      </c>
      <c r="X22" s="67" t="s">
        <v>260</v>
      </c>
      <c r="Y22" s="67" t="s">
        <v>261</v>
      </c>
      <c r="Z22" s="67" t="s">
        <v>260</v>
      </c>
      <c r="AA22" s="67" t="s">
        <v>261</v>
      </c>
      <c r="AB22" s="67" t="s">
        <v>260</v>
      </c>
      <c r="AC22" s="67" t="s">
        <v>261</v>
      </c>
      <c r="AD22" s="67" t="s">
        <v>260</v>
      </c>
      <c r="AE22" s="67" t="s">
        <v>261</v>
      </c>
      <c r="AF22" s="67" t="s">
        <v>260</v>
      </c>
      <c r="AG22" s="67" t="s">
        <v>261</v>
      </c>
      <c r="AH22" s="67" t="s">
        <v>260</v>
      </c>
      <c r="AI22" s="67" t="s">
        <v>261</v>
      </c>
    </row>
    <row r="23" spans="1:62" ht="15" thickBot="1" x14ac:dyDescent="0.35">
      <c r="A23" s="47"/>
      <c r="B23" s="47"/>
      <c r="C23" s="47"/>
      <c r="D23" s="47"/>
      <c r="E23" s="47"/>
      <c r="F23" s="47"/>
      <c r="G23" s="403"/>
      <c r="H23" s="68" t="s">
        <v>4</v>
      </c>
      <c r="I23" s="68" t="s">
        <v>4</v>
      </c>
      <c r="J23" s="68" t="s">
        <v>4</v>
      </c>
      <c r="K23" s="68" t="s">
        <v>4</v>
      </c>
      <c r="L23" s="68" t="s">
        <v>4</v>
      </c>
      <c r="M23" s="68" t="s">
        <v>4</v>
      </c>
      <c r="N23" s="68" t="s">
        <v>4</v>
      </c>
      <c r="O23" s="68" t="s">
        <v>4</v>
      </c>
      <c r="P23" s="68" t="s">
        <v>4</v>
      </c>
      <c r="Q23" s="68" t="s">
        <v>4</v>
      </c>
      <c r="R23" s="68" t="s">
        <v>4</v>
      </c>
      <c r="S23" s="68" t="s">
        <v>4</v>
      </c>
      <c r="T23" s="68" t="s">
        <v>4</v>
      </c>
      <c r="U23" s="68" t="s">
        <v>4</v>
      </c>
      <c r="V23" s="68" t="s">
        <v>4</v>
      </c>
      <c r="W23" s="68" t="s">
        <v>4</v>
      </c>
      <c r="X23" s="68" t="s">
        <v>4</v>
      </c>
      <c r="Y23" s="68" t="s">
        <v>4</v>
      </c>
      <c r="Z23" s="68" t="s">
        <v>4</v>
      </c>
      <c r="AA23" s="68" t="s">
        <v>4</v>
      </c>
      <c r="AB23" s="68" t="s">
        <v>4</v>
      </c>
      <c r="AC23" s="68" t="s">
        <v>4</v>
      </c>
      <c r="AD23" s="68" t="s">
        <v>4</v>
      </c>
      <c r="AE23" s="68" t="s">
        <v>4</v>
      </c>
      <c r="AF23" s="68" t="s">
        <v>4</v>
      </c>
      <c r="AG23" s="68" t="s">
        <v>4</v>
      </c>
      <c r="AH23" s="68" t="s">
        <v>4</v>
      </c>
      <c r="AI23" s="68" t="s">
        <v>4</v>
      </c>
    </row>
    <row r="24" spans="1:62" ht="15" thickTop="1" x14ac:dyDescent="0.3">
      <c r="A24" s="47"/>
      <c r="B24" s="47"/>
      <c r="C24" s="47"/>
      <c r="D24" s="47"/>
      <c r="E24" s="47"/>
      <c r="F24" s="47"/>
      <c r="G24" s="69" t="s">
        <v>278</v>
      </c>
      <c r="H24" s="70">
        <v>532554</v>
      </c>
      <c r="I24" s="54">
        <v>21130586</v>
      </c>
      <c r="J24" s="70">
        <v>597294</v>
      </c>
      <c r="K24" s="54">
        <v>21727880</v>
      </c>
      <c r="L24" s="70">
        <v>567745</v>
      </c>
      <c r="M24" s="54">
        <v>22295625</v>
      </c>
      <c r="N24" s="70">
        <v>647745</v>
      </c>
      <c r="O24" s="54">
        <v>22943370</v>
      </c>
      <c r="P24" s="70">
        <v>697894</v>
      </c>
      <c r="Q24" s="54">
        <v>23642997</v>
      </c>
      <c r="R24" s="70">
        <v>671658</v>
      </c>
      <c r="S24" s="54">
        <v>24314655</v>
      </c>
      <c r="T24" s="70">
        <v>586891</v>
      </c>
      <c r="U24" s="54">
        <v>24901546</v>
      </c>
      <c r="V24" s="70">
        <v>281993</v>
      </c>
      <c r="W24" s="54">
        <v>25183539</v>
      </c>
      <c r="X24" s="70">
        <v>177012</v>
      </c>
      <c r="Y24" s="54">
        <v>25360551</v>
      </c>
      <c r="Z24" s="70">
        <v>22046</v>
      </c>
      <c r="AA24" s="54">
        <v>25382597</v>
      </c>
      <c r="AB24" s="70">
        <v>1449</v>
      </c>
      <c r="AC24" s="54">
        <v>25384046</v>
      </c>
      <c r="AD24" s="70">
        <v>2213</v>
      </c>
      <c r="AE24" s="54">
        <v>25386259</v>
      </c>
      <c r="AF24" s="70">
        <v>3782</v>
      </c>
      <c r="AG24" s="54">
        <v>25390041</v>
      </c>
      <c r="AH24" s="70">
        <v>30021</v>
      </c>
      <c r="AI24" s="54">
        <v>25420062</v>
      </c>
    </row>
    <row r="25" spans="1:62" x14ac:dyDescent="0.3">
      <c r="A25" s="47"/>
      <c r="B25" s="47"/>
      <c r="C25" s="47"/>
      <c r="D25" s="47"/>
      <c r="E25" s="47"/>
      <c r="F25" s="47"/>
      <c r="G25" s="71" t="s">
        <v>262</v>
      </c>
      <c r="H25" s="54">
        <v>532554</v>
      </c>
      <c r="I25" s="54">
        <v>21186736.399999999</v>
      </c>
      <c r="J25" s="54">
        <v>591946.5</v>
      </c>
      <c r="K25" s="54">
        <v>21779236.100000001</v>
      </c>
      <c r="L25" s="54">
        <v>578440</v>
      </c>
      <c r="M25" s="54">
        <v>22358096.100000001</v>
      </c>
      <c r="N25" s="54">
        <v>683133.75</v>
      </c>
      <c r="O25" s="54">
        <v>23041489.050000001</v>
      </c>
      <c r="P25" s="54">
        <v>696203.65</v>
      </c>
      <c r="Q25" s="54">
        <v>23739845.699999999</v>
      </c>
      <c r="R25" s="54">
        <v>667128</v>
      </c>
      <c r="S25" s="54">
        <v>24406594.899999999</v>
      </c>
      <c r="T25" s="54">
        <v>595717</v>
      </c>
      <c r="U25" s="54">
        <v>25001194.300000001</v>
      </c>
      <c r="V25" s="54">
        <v>292945.09999999998</v>
      </c>
      <c r="W25" s="54">
        <v>25294139.399999999</v>
      </c>
      <c r="X25" s="54">
        <v>181526.25</v>
      </c>
      <c r="Y25" s="54">
        <v>25475665.649999999</v>
      </c>
      <c r="Z25" s="54">
        <v>25455.5</v>
      </c>
      <c r="AA25" s="54">
        <v>25501121.149999999</v>
      </c>
      <c r="AB25" s="54">
        <v>23197.8</v>
      </c>
      <c r="AC25" s="54">
        <v>25524318.949999999</v>
      </c>
      <c r="AD25" s="54">
        <v>3641.6</v>
      </c>
      <c r="AE25" s="54">
        <v>25495505.800000001</v>
      </c>
      <c r="AF25" s="54">
        <v>11018.3</v>
      </c>
      <c r="AG25" s="54">
        <v>25506524.100000001</v>
      </c>
      <c r="AH25" s="54">
        <v>36570</v>
      </c>
      <c r="AI25" s="54">
        <v>25543094.100000001</v>
      </c>
    </row>
    <row r="26" spans="1:62" x14ac:dyDescent="0.3">
      <c r="A26" s="47"/>
      <c r="B26" s="47"/>
      <c r="C26" s="47"/>
      <c r="D26" s="47"/>
      <c r="E26" s="47"/>
      <c r="F26" s="47"/>
      <c r="G26" s="71" t="s">
        <v>263</v>
      </c>
      <c r="H26" s="54">
        <v>-2917.4000000000015</v>
      </c>
      <c r="I26" s="54">
        <v>4650988.8</v>
      </c>
      <c r="J26" s="54">
        <v>-190066</v>
      </c>
      <c r="K26" s="54">
        <v>4460922.8</v>
      </c>
      <c r="L26" s="54">
        <v>17159.000000000015</v>
      </c>
      <c r="M26" s="54">
        <v>4478081.8</v>
      </c>
      <c r="N26" s="54">
        <v>-73642.399999999994</v>
      </c>
      <c r="O26" s="54">
        <v>4404439.4000000004</v>
      </c>
      <c r="P26" s="54">
        <v>33537</v>
      </c>
      <c r="Q26" s="54">
        <v>4385733</v>
      </c>
      <c r="R26" s="54">
        <v>-1002247.8</v>
      </c>
      <c r="S26" s="54">
        <v>3218362.8</v>
      </c>
      <c r="T26" s="54">
        <v>-17894.999999999993</v>
      </c>
      <c r="U26" s="54">
        <v>3200467.8</v>
      </c>
      <c r="V26" s="54">
        <v>-144643.4</v>
      </c>
      <c r="W26" s="54">
        <v>3055824.4</v>
      </c>
      <c r="X26" s="54">
        <v>-2838.2000000000007</v>
      </c>
      <c r="Y26" s="54">
        <v>3052986.2</v>
      </c>
      <c r="Z26" s="54">
        <v>6270.0000000000118</v>
      </c>
      <c r="AA26" s="54">
        <v>3245843.1999999997</v>
      </c>
      <c r="AB26" s="54">
        <v>27752.19999999999</v>
      </c>
      <c r="AC26" s="54">
        <v>3273595.4</v>
      </c>
      <c r="AD26" s="54">
        <v>22811.8</v>
      </c>
      <c r="AE26" s="54">
        <v>3302653.2</v>
      </c>
      <c r="AF26" s="54">
        <v>13574.6</v>
      </c>
      <c r="AG26" s="54">
        <v>3315887.6</v>
      </c>
      <c r="AH26" s="54">
        <v>50816.4</v>
      </c>
      <c r="AI26" s="54">
        <v>3366704</v>
      </c>
    </row>
    <row r="27" spans="1:62" x14ac:dyDescent="0.3">
      <c r="A27" s="47"/>
      <c r="B27" s="47"/>
      <c r="C27" s="47"/>
      <c r="D27" s="47"/>
      <c r="E27" s="47"/>
      <c r="F27" s="47"/>
      <c r="G27" s="71" t="s">
        <v>264</v>
      </c>
      <c r="H27" s="54">
        <v>5228.1999999999971</v>
      </c>
      <c r="I27" s="54">
        <v>85387564</v>
      </c>
      <c r="J27" s="54">
        <v>53274</v>
      </c>
      <c r="K27" s="54">
        <v>85285480</v>
      </c>
      <c r="L27" s="54">
        <v>30518.399999999994</v>
      </c>
      <c r="M27" s="54">
        <v>85256450.400000006</v>
      </c>
      <c r="N27" s="54">
        <v>3071663.3000000003</v>
      </c>
      <c r="O27" s="54">
        <v>88328113.700000003</v>
      </c>
      <c r="P27" s="54">
        <v>-8778372.5999999996</v>
      </c>
      <c r="Q27" s="54">
        <v>79548424.900000006</v>
      </c>
      <c r="R27" s="54">
        <v>-279862.40000000002</v>
      </c>
      <c r="S27" s="54">
        <v>81044313.300000012</v>
      </c>
      <c r="T27" s="54">
        <v>-19646.400000000001</v>
      </c>
      <c r="U27" s="54">
        <v>81024666.900000006</v>
      </c>
      <c r="V27" s="54">
        <v>-133697</v>
      </c>
      <c r="W27" s="54">
        <v>80890969.900000006</v>
      </c>
      <c r="X27" s="54">
        <v>-10692.599999999988</v>
      </c>
      <c r="Y27" s="54">
        <v>80880277.300000012</v>
      </c>
      <c r="Z27" s="54">
        <v>-582</v>
      </c>
      <c r="AA27" s="54">
        <v>79383099.700000003</v>
      </c>
      <c r="AB27" s="54">
        <v>9034.2000000000007</v>
      </c>
      <c r="AC27" s="54">
        <v>79392133.899999991</v>
      </c>
      <c r="AD27" s="54">
        <v>-1789.8</v>
      </c>
      <c r="AE27" s="54">
        <v>79331480.5</v>
      </c>
      <c r="AF27" s="54">
        <v>-1914.6</v>
      </c>
      <c r="AG27" s="54">
        <v>79329565.900000006</v>
      </c>
      <c r="AH27" s="54">
        <v>-36400.800000000003</v>
      </c>
      <c r="AI27" s="54">
        <v>79293165.099999994</v>
      </c>
    </row>
    <row r="28" spans="1:62" x14ac:dyDescent="0.3">
      <c r="A28" s="47"/>
      <c r="B28" s="47"/>
      <c r="C28" s="47"/>
      <c r="D28" s="47"/>
      <c r="E28" s="47"/>
      <c r="F28" s="47"/>
      <c r="G28" s="72" t="s">
        <v>279</v>
      </c>
      <c r="H28" s="56">
        <v>0</v>
      </c>
      <c r="I28" s="56">
        <v>56150.400000000001</v>
      </c>
      <c r="J28" s="56">
        <v>-5347.5</v>
      </c>
      <c r="K28" s="56">
        <v>51356.1</v>
      </c>
      <c r="L28" s="56">
        <v>10695</v>
      </c>
      <c r="M28" s="56">
        <v>62471.1</v>
      </c>
      <c r="N28" s="56">
        <v>35388.75</v>
      </c>
      <c r="O28" s="56">
        <v>98119.05</v>
      </c>
      <c r="P28" s="56">
        <v>-1690.3500000000004</v>
      </c>
      <c r="Q28" s="56">
        <v>96848.7</v>
      </c>
      <c r="R28" s="56">
        <v>-4530</v>
      </c>
      <c r="S28" s="56">
        <v>91939.9</v>
      </c>
      <c r="T28" s="56">
        <v>8826</v>
      </c>
      <c r="U28" s="56">
        <v>99648.299999999988</v>
      </c>
      <c r="V28" s="56">
        <v>10952.1</v>
      </c>
      <c r="W28" s="56">
        <v>110600.4</v>
      </c>
      <c r="X28" s="56">
        <v>4514.25</v>
      </c>
      <c r="Y28" s="56">
        <v>115114.65</v>
      </c>
      <c r="Z28" s="56">
        <v>3409.5</v>
      </c>
      <c r="AA28" s="56">
        <v>118524.15</v>
      </c>
      <c r="AB28" s="56">
        <v>21748.799999999999</v>
      </c>
      <c r="AC28" s="56">
        <v>140272.94999999998</v>
      </c>
      <c r="AD28" s="56">
        <v>1428.6</v>
      </c>
      <c r="AE28" s="56">
        <v>109246.79999999999</v>
      </c>
      <c r="AF28" s="56">
        <v>7236.3</v>
      </c>
      <c r="AG28" s="56">
        <v>116483.09999999999</v>
      </c>
      <c r="AH28" s="56">
        <v>6549</v>
      </c>
      <c r="AI28" s="56">
        <v>123032.09999999999</v>
      </c>
    </row>
    <row r="29" spans="1:62" x14ac:dyDescent="0.3">
      <c r="A29" s="47"/>
      <c r="B29" s="47"/>
      <c r="C29" s="47"/>
      <c r="D29" s="47"/>
      <c r="E29" s="47"/>
      <c r="F29" s="47"/>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row>
    <row r="30" spans="1:62" x14ac:dyDescent="0.3">
      <c r="A30" s="47"/>
      <c r="B30" s="47"/>
      <c r="C30" s="47"/>
      <c r="D30" s="47"/>
      <c r="E30" s="47"/>
      <c r="F30" s="47"/>
      <c r="G30" s="60" t="s">
        <v>280</v>
      </c>
      <c r="H30" s="60"/>
      <c r="I30" s="60"/>
      <c r="J30" s="60"/>
      <c r="K30" s="60"/>
      <c r="L30" s="60"/>
      <c r="M30" s="60"/>
      <c r="N30" s="58"/>
      <c r="O30" s="58"/>
      <c r="P30" s="58"/>
      <c r="Q30" s="58"/>
      <c r="R30" s="58"/>
      <c r="S30" s="58"/>
      <c r="T30" s="58"/>
      <c r="U30" s="58"/>
      <c r="V30" s="58"/>
      <c r="W30" s="58"/>
      <c r="X30" s="58"/>
      <c r="Y30" s="58"/>
      <c r="Z30" s="58"/>
      <c r="AA30" s="58"/>
      <c r="AB30" s="58"/>
      <c r="AC30" s="58"/>
      <c r="AD30" s="58"/>
      <c r="AE30" s="58"/>
      <c r="AF30" s="58"/>
      <c r="AG30" s="58"/>
      <c r="AH30" s="58"/>
      <c r="AI30" s="58"/>
    </row>
    <row r="31" spans="1:62" x14ac:dyDescent="0.3">
      <c r="A31" s="47"/>
      <c r="B31" s="47"/>
      <c r="C31" s="47"/>
      <c r="D31" s="47"/>
      <c r="E31" s="47"/>
      <c r="F31" s="47"/>
      <c r="G31" s="60" t="s">
        <v>281</v>
      </c>
      <c r="H31" s="58"/>
      <c r="I31" s="58"/>
      <c r="J31" s="58"/>
      <c r="K31" s="58"/>
      <c r="L31" s="58"/>
      <c r="M31" s="58"/>
      <c r="N31" s="58"/>
      <c r="O31" s="58"/>
      <c r="P31" s="58"/>
      <c r="Q31" s="58"/>
      <c r="R31" s="58"/>
      <c r="S31" s="58"/>
      <c r="T31" s="58"/>
      <c r="U31" s="58"/>
      <c r="V31" s="58"/>
      <c r="W31" s="58"/>
      <c r="X31" s="58"/>
      <c r="Y31" s="58"/>
      <c r="Z31" s="58"/>
      <c r="AA31" s="58"/>
      <c r="AB31" s="58"/>
      <c r="AC31" s="58"/>
      <c r="AD31" s="73"/>
      <c r="AE31" s="58"/>
      <c r="AF31" s="58"/>
      <c r="AG31" s="58"/>
      <c r="AH31" s="58"/>
      <c r="AI31" s="58"/>
    </row>
    <row r="32" spans="1:62" ht="17.399999999999999" thickBot="1" x14ac:dyDescent="0.35">
      <c r="A32" s="47"/>
      <c r="B32" s="51" t="s">
        <v>57</v>
      </c>
      <c r="C32" s="51" t="s">
        <v>58</v>
      </c>
      <c r="D32" s="51" t="s">
        <v>59</v>
      </c>
      <c r="E32" s="51" t="s">
        <v>239</v>
      </c>
      <c r="F32" s="47"/>
      <c r="G32" s="74"/>
      <c r="H32" s="413">
        <v>2009</v>
      </c>
      <c r="I32" s="413"/>
      <c r="J32" s="413">
        <v>2010</v>
      </c>
      <c r="K32" s="413"/>
      <c r="L32" s="413">
        <v>2011</v>
      </c>
      <c r="M32" s="413"/>
      <c r="N32" s="413">
        <v>2012</v>
      </c>
      <c r="O32" s="413"/>
      <c r="P32" s="413">
        <v>2013</v>
      </c>
      <c r="Q32" s="413"/>
      <c r="R32" s="413">
        <v>2014</v>
      </c>
      <c r="S32" s="413"/>
      <c r="T32" s="413">
        <v>2015</v>
      </c>
      <c r="U32" s="413"/>
      <c r="V32" s="415" t="s">
        <v>277</v>
      </c>
      <c r="W32" s="415"/>
      <c r="X32" s="413">
        <v>2017</v>
      </c>
      <c r="Y32" s="413"/>
      <c r="Z32" s="413">
        <v>2018</v>
      </c>
      <c r="AA32" s="413"/>
      <c r="AB32" s="413">
        <v>2019</v>
      </c>
      <c r="AC32" s="413"/>
      <c r="AD32" s="413">
        <v>2020</v>
      </c>
      <c r="AE32" s="413"/>
      <c r="AF32" s="413">
        <v>2021</v>
      </c>
      <c r="AG32" s="413"/>
      <c r="AH32" s="416" t="s">
        <v>319</v>
      </c>
      <c r="AI32" s="417"/>
    </row>
    <row r="33" spans="1:62" s="81" customFormat="1" ht="15" thickTop="1" x14ac:dyDescent="0.3">
      <c r="A33" s="47"/>
      <c r="B33" s="50" t="s">
        <v>49</v>
      </c>
      <c r="C33" s="50" t="s">
        <v>143</v>
      </c>
      <c r="D33" s="50" t="str">
        <f>$D$1</f>
        <v>Mine_waste</v>
      </c>
      <c r="E33" s="49" t="str">
        <f>B33&amp;"_"&amp;C33&amp;"_"&amp;D33</f>
        <v>Environment_Tailings_waste_Mine_waste</v>
      </c>
      <c r="F33" s="47"/>
      <c r="G33" s="75" t="s">
        <v>66</v>
      </c>
      <c r="H33" s="76">
        <f>H24</f>
        <v>532554</v>
      </c>
      <c r="I33" s="77"/>
      <c r="J33" s="76">
        <f>J24</f>
        <v>597294</v>
      </c>
      <c r="K33" s="77"/>
      <c r="L33" s="76">
        <f>L24</f>
        <v>567745</v>
      </c>
      <c r="M33" s="77"/>
      <c r="N33" s="76">
        <f>N24</f>
        <v>647745</v>
      </c>
      <c r="O33" s="77"/>
      <c r="P33" s="76">
        <f>P24</f>
        <v>697894</v>
      </c>
      <c r="Q33" s="77"/>
      <c r="R33" s="76">
        <f>R24</f>
        <v>671658</v>
      </c>
      <c r="S33" s="77"/>
      <c r="T33" s="76">
        <f>T24</f>
        <v>586891</v>
      </c>
      <c r="U33" s="77"/>
      <c r="V33" s="76">
        <f>V24</f>
        <v>281993</v>
      </c>
      <c r="W33" s="77"/>
      <c r="X33" s="76">
        <f>X24</f>
        <v>177012</v>
      </c>
      <c r="Y33" s="77"/>
      <c r="Z33" s="76">
        <f>Z24</f>
        <v>22046</v>
      </c>
      <c r="AA33" s="78"/>
      <c r="AB33" s="76">
        <f>AB24</f>
        <v>1449</v>
      </c>
      <c r="AC33" s="79"/>
      <c r="AD33" s="76">
        <f>AD24</f>
        <v>2213</v>
      </c>
      <c r="AE33" s="80"/>
      <c r="AF33" s="76">
        <f>AF24</f>
        <v>3782</v>
      </c>
      <c r="AG33" s="80"/>
      <c r="AH33" s="76">
        <f>AH24</f>
        <v>30021</v>
      </c>
      <c r="AI33" s="80"/>
    </row>
    <row r="34" spans="1:62" s="88" customFormat="1" x14ac:dyDescent="0.3">
      <c r="A34" s="47"/>
      <c r="B34" s="50" t="s">
        <v>49</v>
      </c>
      <c r="C34" s="50" t="s">
        <v>67</v>
      </c>
      <c r="D34" s="50" t="str">
        <f t="shared" ref="D34:D38" si="0">$D$1</f>
        <v>Mine_waste</v>
      </c>
      <c r="E34" s="49" t="str">
        <f t="shared" ref="E34:E38" si="1">B34&amp;"_"&amp;C34&amp;"_"&amp;D34</f>
        <v>Environment_Tailings_recycled_Mine_waste</v>
      </c>
      <c r="F34" s="47"/>
      <c r="G34" s="82" t="s">
        <v>176</v>
      </c>
      <c r="H34" s="83"/>
      <c r="I34" s="84"/>
      <c r="J34" s="83"/>
      <c r="K34" s="84"/>
      <c r="L34" s="83"/>
      <c r="M34" s="84"/>
      <c r="N34" s="83"/>
      <c r="O34" s="84"/>
      <c r="P34" s="83"/>
      <c r="Q34" s="84"/>
      <c r="R34" s="83"/>
      <c r="S34" s="84"/>
      <c r="T34" s="83"/>
      <c r="U34" s="84"/>
      <c r="V34" s="83"/>
      <c r="W34" s="84"/>
      <c r="X34" s="83"/>
      <c r="Y34" s="84"/>
      <c r="Z34" s="85">
        <v>0</v>
      </c>
      <c r="AA34" s="86"/>
      <c r="AB34" s="85">
        <v>0</v>
      </c>
      <c r="AC34" s="87"/>
      <c r="AD34" s="85">
        <v>0</v>
      </c>
      <c r="AE34" s="87"/>
      <c r="AF34" s="85">
        <v>0</v>
      </c>
      <c r="AG34" s="87"/>
      <c r="AH34" s="85">
        <v>0</v>
      </c>
      <c r="AI34" s="87"/>
    </row>
    <row r="35" spans="1:62" ht="28.2" x14ac:dyDescent="0.3">
      <c r="A35" s="47"/>
      <c r="B35" s="50" t="s">
        <v>49</v>
      </c>
      <c r="C35" s="50" t="s">
        <v>68</v>
      </c>
      <c r="D35" s="50" t="str">
        <f t="shared" si="0"/>
        <v>Mine_waste</v>
      </c>
      <c r="E35" s="49" t="str">
        <f t="shared" si="1"/>
        <v>Environment_Tailings_number_Mine_waste</v>
      </c>
      <c r="F35" s="47"/>
      <c r="G35" s="89" t="s">
        <v>69</v>
      </c>
      <c r="H35" s="55">
        <v>4</v>
      </c>
      <c r="I35" s="90"/>
      <c r="J35" s="55">
        <v>4</v>
      </c>
      <c r="K35" s="90"/>
      <c r="L35" s="55">
        <v>4</v>
      </c>
      <c r="M35" s="90"/>
      <c r="N35" s="55">
        <v>4</v>
      </c>
      <c r="O35" s="90"/>
      <c r="P35" s="55">
        <v>4</v>
      </c>
      <c r="Q35" s="90"/>
      <c r="R35" s="55">
        <v>4</v>
      </c>
      <c r="S35" s="90"/>
      <c r="T35" s="55">
        <v>4</v>
      </c>
      <c r="U35" s="90"/>
      <c r="V35" s="55">
        <v>4</v>
      </c>
      <c r="W35" s="90"/>
      <c r="X35" s="55">
        <v>4</v>
      </c>
      <c r="Y35" s="90"/>
      <c r="Z35" s="55">
        <v>4</v>
      </c>
      <c r="AA35" s="91"/>
      <c r="AB35" s="55">
        <v>4</v>
      </c>
      <c r="AC35" s="90"/>
      <c r="AD35" s="55">
        <v>4</v>
      </c>
      <c r="AE35" s="90"/>
      <c r="AF35" s="55">
        <v>4</v>
      </c>
      <c r="AG35" s="90"/>
      <c r="AH35" s="55">
        <v>4</v>
      </c>
      <c r="AI35" s="90"/>
    </row>
    <row r="36" spans="1:62" ht="28.2" x14ac:dyDescent="0.3">
      <c r="A36" s="47"/>
      <c r="B36" s="50" t="s">
        <v>49</v>
      </c>
      <c r="C36" s="50" t="s">
        <v>141</v>
      </c>
      <c r="D36" s="50" t="str">
        <f t="shared" si="0"/>
        <v>Mine_waste</v>
      </c>
      <c r="E36" s="49" t="str">
        <f t="shared" si="1"/>
        <v>Environment_Tailings_rating_Mine_waste</v>
      </c>
      <c r="F36" s="47"/>
      <c r="G36" s="89" t="s">
        <v>51</v>
      </c>
      <c r="H36" s="55"/>
      <c r="I36" s="90"/>
      <c r="J36" s="55"/>
      <c r="K36" s="90"/>
      <c r="L36" s="55"/>
      <c r="M36" s="90"/>
      <c r="N36" s="55"/>
      <c r="O36" s="90"/>
      <c r="P36" s="55"/>
      <c r="Q36" s="90"/>
      <c r="R36" s="55"/>
      <c r="S36" s="90"/>
      <c r="T36" s="55"/>
      <c r="U36" s="90"/>
      <c r="V36" s="55"/>
      <c r="W36" s="90"/>
      <c r="X36" s="55"/>
      <c r="Y36" s="90"/>
      <c r="Z36" s="92"/>
      <c r="AA36" s="53"/>
      <c r="AB36" s="93" t="s">
        <v>26</v>
      </c>
      <c r="AC36" s="94"/>
      <c r="AD36" s="93" t="s">
        <v>282</v>
      </c>
      <c r="AE36" s="94"/>
      <c r="AF36" s="93" t="s">
        <v>282</v>
      </c>
      <c r="AG36" s="94"/>
      <c r="AH36" s="93" t="s">
        <v>282</v>
      </c>
      <c r="AI36" s="94"/>
    </row>
    <row r="37" spans="1:62" x14ac:dyDescent="0.3">
      <c r="A37" s="47"/>
      <c r="B37" s="50" t="s">
        <v>49</v>
      </c>
      <c r="C37" s="50" t="s">
        <v>216</v>
      </c>
      <c r="D37" s="50" t="str">
        <f t="shared" si="0"/>
        <v>Mine_waste</v>
      </c>
      <c r="E37" s="49" t="str">
        <f t="shared" si="1"/>
        <v>Environment_Waste_rock_Mine_waste</v>
      </c>
      <c r="F37" s="47"/>
      <c r="G37" s="89" t="s">
        <v>55</v>
      </c>
      <c r="H37" s="95">
        <f>H26+H27</f>
        <v>2310.7999999999956</v>
      </c>
      <c r="I37" s="96"/>
      <c r="J37" s="95">
        <f>J26+J27</f>
        <v>-136792</v>
      </c>
      <c r="K37" s="96"/>
      <c r="L37" s="95">
        <f>L26+L27</f>
        <v>47677.400000000009</v>
      </c>
      <c r="M37" s="96"/>
      <c r="N37" s="95">
        <f>N26+N27</f>
        <v>2998020.9000000004</v>
      </c>
      <c r="O37" s="96"/>
      <c r="P37" s="95">
        <f>P26+P27</f>
        <v>-8744835.5999999996</v>
      </c>
      <c r="Q37" s="96"/>
      <c r="R37" s="95">
        <f>R26+R27</f>
        <v>-1282110.2000000002</v>
      </c>
      <c r="S37" s="96"/>
      <c r="T37" s="95">
        <f>T26+T27</f>
        <v>-37541.399999999994</v>
      </c>
      <c r="U37" s="96"/>
      <c r="V37" s="95">
        <f>V26+V27</f>
        <v>-278340.40000000002</v>
      </c>
      <c r="W37" s="96"/>
      <c r="X37" s="95">
        <f>X26+X27</f>
        <v>-13530.799999999988</v>
      </c>
      <c r="Y37" s="96"/>
      <c r="Z37" s="95">
        <f>Z26+Z27</f>
        <v>5688.0000000000118</v>
      </c>
      <c r="AA37" s="97"/>
      <c r="AB37" s="95">
        <f>AB26+AB27</f>
        <v>36786.399999999994</v>
      </c>
      <c r="AC37" s="96"/>
      <c r="AD37" s="95">
        <f>AD26+AD27</f>
        <v>21022</v>
      </c>
      <c r="AE37" s="96"/>
      <c r="AF37" s="95">
        <f>AF26+AF27</f>
        <v>11660</v>
      </c>
      <c r="AG37" s="96"/>
      <c r="AH37" s="95">
        <f>AH26+AH27</f>
        <v>14415.599999999999</v>
      </c>
      <c r="AI37" s="96"/>
    </row>
    <row r="38" spans="1:62" x14ac:dyDescent="0.3">
      <c r="A38" s="47"/>
      <c r="B38" s="50" t="s">
        <v>49</v>
      </c>
      <c r="C38" s="50" t="s">
        <v>217</v>
      </c>
      <c r="D38" s="50" t="str">
        <f t="shared" si="0"/>
        <v>Mine_waste</v>
      </c>
      <c r="E38" s="49" t="str">
        <f t="shared" si="1"/>
        <v>Environment_Other_mineral_Mine_waste</v>
      </c>
      <c r="F38" s="47"/>
      <c r="G38" s="98" t="s">
        <v>211</v>
      </c>
      <c r="H38" s="99">
        <f>H28</f>
        <v>0</v>
      </c>
      <c r="I38" s="100"/>
      <c r="J38" s="99">
        <f>J28</f>
        <v>-5347.5</v>
      </c>
      <c r="K38" s="100"/>
      <c r="L38" s="99">
        <f>L28</f>
        <v>10695</v>
      </c>
      <c r="M38" s="100"/>
      <c r="N38" s="99">
        <f>N28</f>
        <v>35388.75</v>
      </c>
      <c r="O38" s="100"/>
      <c r="P38" s="99">
        <f>P28</f>
        <v>-1690.3500000000004</v>
      </c>
      <c r="Q38" s="100"/>
      <c r="R38" s="99">
        <f>R28</f>
        <v>-4530</v>
      </c>
      <c r="S38" s="100"/>
      <c r="T38" s="99">
        <f>T28</f>
        <v>8826</v>
      </c>
      <c r="U38" s="100"/>
      <c r="V38" s="99">
        <f>V28</f>
        <v>10952.1</v>
      </c>
      <c r="W38" s="100"/>
      <c r="X38" s="99">
        <f>X28</f>
        <v>4514.25</v>
      </c>
      <c r="Y38" s="100"/>
      <c r="Z38" s="99">
        <f>Z28</f>
        <v>3409.5</v>
      </c>
      <c r="AA38" s="101"/>
      <c r="AB38" s="99">
        <f>AB28</f>
        <v>21748.799999999999</v>
      </c>
      <c r="AC38" s="100"/>
      <c r="AD38" s="99">
        <f>AD28</f>
        <v>1428.6</v>
      </c>
      <c r="AE38" s="100"/>
      <c r="AF38" s="99">
        <f>AF28</f>
        <v>7236.3</v>
      </c>
      <c r="AG38" s="100"/>
      <c r="AH38" s="99">
        <f>AH28</f>
        <v>6549</v>
      </c>
      <c r="AI38" s="100"/>
    </row>
    <row r="39" spans="1:62" x14ac:dyDescent="0.3">
      <c r="A39" s="47"/>
      <c r="B39" s="47"/>
      <c r="C39" s="47"/>
      <c r="D39" s="47"/>
      <c r="E39" s="47"/>
      <c r="F39" s="51"/>
      <c r="G39" s="58"/>
      <c r="H39" s="5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8"/>
      <c r="AN39" s="58"/>
      <c r="AO39" s="58"/>
      <c r="AP39" s="58"/>
      <c r="AQ39" s="58"/>
      <c r="AR39" s="58"/>
      <c r="AS39" s="58"/>
      <c r="AT39" s="58"/>
      <c r="AU39" s="58"/>
      <c r="AV39" s="58"/>
      <c r="AW39" s="58"/>
      <c r="AX39" s="58"/>
      <c r="AY39" s="58"/>
      <c r="AZ39" s="58"/>
      <c r="BA39" s="58"/>
      <c r="BB39" s="58"/>
      <c r="BC39" s="58"/>
      <c r="BD39" s="58"/>
      <c r="BE39" s="58"/>
      <c r="BF39" s="58"/>
      <c r="BG39" s="58"/>
      <c r="BH39" s="58"/>
      <c r="BI39" s="58"/>
      <c r="BJ39" s="58"/>
    </row>
    <row r="40" spans="1:62" x14ac:dyDescent="0.3">
      <c r="A40" s="47"/>
      <c r="B40" s="47"/>
      <c r="C40" s="47"/>
      <c r="D40" s="47"/>
      <c r="E40" s="47"/>
      <c r="F40" s="49"/>
      <c r="G40" s="102" t="s">
        <v>265</v>
      </c>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8"/>
      <c r="AN40" s="58"/>
      <c r="AO40" s="58"/>
      <c r="AP40" s="58"/>
      <c r="AQ40" s="58"/>
      <c r="AR40" s="58"/>
      <c r="AS40" s="58"/>
      <c r="AT40" s="58"/>
      <c r="AU40" s="58"/>
      <c r="AV40" s="58"/>
      <c r="AW40" s="58"/>
      <c r="AX40" s="58"/>
      <c r="AY40" s="58"/>
      <c r="AZ40" s="58"/>
      <c r="BA40" s="58"/>
      <c r="BB40" s="58"/>
      <c r="BC40" s="58"/>
      <c r="BD40" s="58"/>
      <c r="BE40" s="58"/>
      <c r="BF40" s="58"/>
      <c r="BG40" s="58"/>
      <c r="BH40" s="58"/>
      <c r="BI40" s="58"/>
      <c r="BJ40" s="58"/>
    </row>
    <row r="41" spans="1:62" ht="16.8" x14ac:dyDescent="0.3">
      <c r="A41" s="47"/>
      <c r="B41" s="47"/>
      <c r="C41" s="47"/>
      <c r="D41" s="47"/>
      <c r="E41" s="47"/>
      <c r="F41" s="49"/>
      <c r="G41" s="418" t="s">
        <v>320</v>
      </c>
      <c r="H41" s="418"/>
      <c r="I41" s="418"/>
      <c r="J41" s="418"/>
      <c r="K41" s="418"/>
      <c r="L41" s="418"/>
      <c r="M41" s="418"/>
      <c r="N41" s="418"/>
      <c r="O41" s="418"/>
      <c r="P41" s="418"/>
      <c r="Q41" s="418"/>
      <c r="R41" s="418"/>
      <c r="S41" s="418"/>
      <c r="T41" s="418"/>
      <c r="U41" s="418"/>
      <c r="V41" s="418"/>
      <c r="W41" s="418"/>
      <c r="X41" s="418"/>
      <c r="Y41" s="418"/>
      <c r="Z41" s="418"/>
      <c r="AA41" s="418"/>
      <c r="AB41" s="418"/>
      <c r="AC41" s="418"/>
      <c r="AD41" s="418"/>
      <c r="AE41" s="418"/>
      <c r="AF41" s="418"/>
      <c r="AG41" s="418"/>
      <c r="AH41" s="418"/>
      <c r="AI41" s="418"/>
      <c r="AJ41" s="58"/>
      <c r="AK41" s="58"/>
      <c r="AL41" s="58"/>
      <c r="AM41" s="58"/>
      <c r="AN41" s="58"/>
      <c r="AO41" s="58"/>
      <c r="AP41" s="58"/>
      <c r="AQ41" s="58"/>
      <c r="AR41" s="58"/>
      <c r="AS41" s="58"/>
      <c r="AT41" s="58"/>
      <c r="AU41" s="58"/>
      <c r="AV41" s="58"/>
      <c r="AW41" s="58"/>
      <c r="AX41" s="58"/>
      <c r="AY41" s="58"/>
      <c r="AZ41" s="58"/>
      <c r="BA41" s="58"/>
      <c r="BB41" s="58"/>
      <c r="BC41" s="58"/>
      <c r="BD41" s="58"/>
      <c r="BE41" s="58"/>
      <c r="BF41" s="58"/>
      <c r="BG41" s="58"/>
      <c r="BH41" s="58"/>
      <c r="BI41" s="58"/>
      <c r="BJ41" s="58"/>
    </row>
    <row r="42" spans="1:62" x14ac:dyDescent="0.3">
      <c r="A42" s="47"/>
      <c r="B42" s="47"/>
      <c r="C42" s="47"/>
      <c r="D42" s="47"/>
      <c r="E42" s="47"/>
      <c r="F42" s="49"/>
      <c r="G42" s="419" t="s">
        <v>283</v>
      </c>
      <c r="H42" s="419"/>
      <c r="I42" s="419"/>
      <c r="J42" s="419"/>
      <c r="K42" s="419"/>
      <c r="L42" s="419"/>
      <c r="M42" s="419"/>
      <c r="N42" s="419"/>
      <c r="O42" s="419"/>
      <c r="P42" s="419"/>
      <c r="Q42" s="419"/>
      <c r="R42" s="419"/>
      <c r="S42" s="419"/>
      <c r="T42" s="419"/>
      <c r="U42" s="419"/>
      <c r="V42" s="419"/>
      <c r="W42" s="419"/>
      <c r="X42" s="419"/>
      <c r="Y42" s="419"/>
      <c r="Z42" s="419"/>
      <c r="AA42" s="419"/>
      <c r="AB42" s="419"/>
      <c r="AC42" s="419"/>
      <c r="AD42" s="419"/>
      <c r="AE42" s="419"/>
      <c r="AF42" s="419"/>
      <c r="AG42" s="419"/>
      <c r="AH42" s="419"/>
      <c r="AI42" s="419"/>
      <c r="AJ42" s="58"/>
      <c r="AK42" s="58"/>
      <c r="AL42" s="58"/>
      <c r="AM42" s="58"/>
      <c r="AN42" s="58"/>
      <c r="AO42" s="58"/>
      <c r="AP42" s="58"/>
      <c r="AQ42" s="58"/>
      <c r="AR42" s="58"/>
      <c r="AS42" s="58"/>
      <c r="AT42" s="58"/>
      <c r="AU42" s="58"/>
      <c r="AV42" s="58"/>
      <c r="AW42" s="58"/>
      <c r="AX42" s="58"/>
      <c r="AY42" s="58"/>
      <c r="AZ42" s="58"/>
      <c r="BA42" s="58"/>
      <c r="BB42" s="58"/>
      <c r="BC42" s="58"/>
      <c r="BD42" s="58"/>
      <c r="BE42" s="58"/>
      <c r="BF42" s="58"/>
      <c r="BG42" s="58"/>
      <c r="BH42" s="58"/>
      <c r="BI42" s="58"/>
      <c r="BJ42" s="58"/>
    </row>
    <row r="43" spans="1:62" ht="17.399999999999999" x14ac:dyDescent="0.3">
      <c r="A43" s="47"/>
      <c r="B43" s="47"/>
      <c r="C43" s="47"/>
      <c r="D43" s="47"/>
      <c r="E43" s="47"/>
      <c r="F43" s="47"/>
      <c r="G43" s="420" t="s">
        <v>284</v>
      </c>
      <c r="H43" s="420"/>
      <c r="I43" s="420"/>
      <c r="J43" s="420"/>
      <c r="K43" s="420"/>
      <c r="L43" s="420"/>
      <c r="M43" s="420"/>
      <c r="N43" s="420"/>
      <c r="O43" s="420"/>
      <c r="P43" s="420"/>
      <c r="Q43" s="420"/>
      <c r="R43" s="420"/>
      <c r="S43" s="420"/>
      <c r="T43" s="420"/>
      <c r="U43" s="420"/>
      <c r="V43" s="420"/>
      <c r="W43" s="420"/>
      <c r="X43" s="420"/>
      <c r="Y43" s="420"/>
      <c r="Z43" s="420"/>
      <c r="AA43" s="420"/>
      <c r="AB43" s="420"/>
      <c r="AC43" s="420"/>
      <c r="AD43" s="420"/>
      <c r="AE43" s="420"/>
      <c r="AF43" s="420"/>
      <c r="AG43" s="420"/>
      <c r="AH43" s="420"/>
      <c r="AI43" s="420"/>
      <c r="AJ43" s="58"/>
      <c r="AK43" s="58"/>
      <c r="AL43" s="58"/>
      <c r="AM43" s="58"/>
      <c r="AN43" s="58"/>
      <c r="AO43" s="58"/>
      <c r="AP43" s="58"/>
      <c r="AQ43" s="58"/>
      <c r="AR43" s="58"/>
      <c r="AS43" s="58"/>
      <c r="AT43" s="58"/>
      <c r="AU43" s="58"/>
      <c r="AV43" s="58"/>
      <c r="AW43" s="58"/>
      <c r="AX43" s="58"/>
      <c r="AY43" s="58"/>
      <c r="AZ43" s="58"/>
      <c r="BA43" s="58"/>
      <c r="BB43" s="58"/>
      <c r="BC43" s="58"/>
      <c r="BD43" s="58"/>
      <c r="BE43" s="58"/>
      <c r="BF43" s="58"/>
      <c r="BG43" s="58"/>
      <c r="BH43" s="58"/>
      <c r="BI43" s="58"/>
      <c r="BJ43" s="58"/>
    </row>
    <row r="44" spans="1:62" ht="17.399999999999999" x14ac:dyDescent="0.3">
      <c r="A44" s="47"/>
      <c r="B44" s="47"/>
      <c r="C44" s="47"/>
      <c r="D44" s="47"/>
      <c r="E44" s="47"/>
      <c r="F44" s="47"/>
      <c r="G44" s="58" t="s">
        <v>285</v>
      </c>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8"/>
      <c r="AH44" s="58"/>
      <c r="AI44" s="58"/>
      <c r="AJ44" s="58"/>
      <c r="AK44" s="58"/>
      <c r="AL44" s="58"/>
      <c r="AM44" s="58"/>
      <c r="AN44" s="58"/>
      <c r="AO44" s="58"/>
      <c r="AP44" s="58"/>
      <c r="AQ44" s="58"/>
      <c r="AR44" s="58"/>
      <c r="AS44" s="58"/>
      <c r="AT44" s="58"/>
      <c r="AU44" s="58"/>
      <c r="AV44" s="58"/>
      <c r="AW44" s="58"/>
      <c r="AX44" s="58"/>
      <c r="AY44" s="58"/>
      <c r="AZ44" s="58"/>
      <c r="BA44" s="58"/>
      <c r="BB44" s="58"/>
      <c r="BC44" s="58"/>
      <c r="BD44" s="58"/>
      <c r="BE44" s="58"/>
      <c r="BF44" s="58"/>
      <c r="BG44" s="58"/>
      <c r="BH44" s="58"/>
      <c r="BI44" s="58"/>
      <c r="BJ44" s="58"/>
    </row>
    <row r="45" spans="1:62" ht="17.399999999999999" x14ac:dyDescent="0.3">
      <c r="A45" s="47"/>
      <c r="B45" s="47"/>
      <c r="C45" s="47"/>
      <c r="D45" s="47"/>
      <c r="E45" s="47"/>
      <c r="F45" s="48"/>
      <c r="G45" s="58" t="s">
        <v>321</v>
      </c>
      <c r="H45" s="58"/>
      <c r="I45" s="58"/>
      <c r="J45" s="58"/>
      <c r="K45" s="58"/>
      <c r="L45" s="58"/>
      <c r="M45" s="58"/>
      <c r="N45" s="58"/>
      <c r="O45" s="58"/>
      <c r="P45" s="58"/>
      <c r="Q45" s="58"/>
      <c r="R45" s="58"/>
      <c r="S45" s="58"/>
      <c r="T45" s="58"/>
      <c r="U45" s="58"/>
      <c r="V45" s="58"/>
      <c r="W45" s="58"/>
      <c r="X45" s="58"/>
      <c r="Y45" s="58"/>
      <c r="Z45" s="58"/>
      <c r="AA45" s="58"/>
      <c r="AB45" s="58"/>
      <c r="AC45" s="58"/>
      <c r="AD45" s="58"/>
      <c r="AE45" s="58"/>
      <c r="AF45" s="58"/>
      <c r="AG45" s="58"/>
      <c r="AH45" s="58"/>
      <c r="AI45" s="58"/>
      <c r="AJ45" s="58"/>
      <c r="AK45" s="58"/>
      <c r="AL45" s="58"/>
      <c r="AM45" s="58"/>
      <c r="AN45" s="58"/>
      <c r="AO45" s="58"/>
      <c r="AP45" s="58"/>
      <c r="AQ45" s="58"/>
      <c r="AR45" s="58"/>
      <c r="AS45" s="58"/>
      <c r="AT45" s="58"/>
      <c r="AU45" s="58"/>
      <c r="AV45" s="58"/>
      <c r="AW45" s="58"/>
      <c r="AX45" s="58"/>
      <c r="AY45" s="58"/>
      <c r="AZ45" s="58"/>
      <c r="BA45" s="58"/>
      <c r="BB45" s="58"/>
      <c r="BC45" s="58"/>
      <c r="BD45" s="58"/>
      <c r="BE45" s="58"/>
      <c r="BF45" s="58"/>
      <c r="BG45" s="58"/>
      <c r="BH45" s="58"/>
      <c r="BI45" s="58"/>
      <c r="BJ45" s="58"/>
    </row>
    <row r="46" spans="1:62" x14ac:dyDescent="0.3">
      <c r="A46" s="47"/>
      <c r="B46" s="47"/>
      <c r="C46" s="47"/>
      <c r="D46" s="47"/>
      <c r="E46" s="47"/>
      <c r="F46" s="49"/>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58"/>
      <c r="AU46" s="58"/>
      <c r="AV46" s="58"/>
      <c r="AW46" s="58"/>
      <c r="AX46" s="58"/>
      <c r="AY46" s="58"/>
      <c r="AZ46" s="58"/>
      <c r="BA46" s="58"/>
      <c r="BB46" s="58"/>
      <c r="BC46" s="58"/>
      <c r="BD46" s="58"/>
      <c r="BE46" s="58"/>
      <c r="BF46" s="58"/>
      <c r="BG46" s="58"/>
      <c r="BH46" s="58"/>
      <c r="BI46" s="58"/>
      <c r="BJ46" s="58"/>
    </row>
    <row r="47" spans="1:62" x14ac:dyDescent="0.3">
      <c r="A47" s="47"/>
      <c r="B47" s="47"/>
      <c r="C47" s="47"/>
      <c r="D47" s="47"/>
      <c r="E47" s="47"/>
      <c r="F47" s="49"/>
      <c r="G47" s="414" t="s">
        <v>256</v>
      </c>
      <c r="H47" s="414"/>
      <c r="I47" s="414"/>
      <c r="J47" s="414"/>
      <c r="K47" s="414"/>
      <c r="L47" s="414"/>
      <c r="M47" s="414"/>
      <c r="N47" s="414"/>
      <c r="O47" s="414"/>
      <c r="P47" s="414"/>
      <c r="Q47" s="414"/>
      <c r="R47" s="414"/>
      <c r="S47" s="414"/>
      <c r="T47" s="414"/>
      <c r="U47" s="414"/>
      <c r="V47" s="414"/>
      <c r="W47" s="414"/>
      <c r="X47" s="414"/>
      <c r="Y47" s="414"/>
      <c r="Z47" s="414"/>
      <c r="AA47" s="414"/>
      <c r="AB47" s="414"/>
      <c r="AC47" s="414"/>
      <c r="AD47" s="414"/>
      <c r="AE47" s="414"/>
      <c r="AF47" s="414"/>
      <c r="AG47" s="414"/>
      <c r="AH47" s="414"/>
      <c r="AI47" s="414"/>
      <c r="AJ47" s="58"/>
      <c r="AK47" s="58"/>
      <c r="AL47" s="58"/>
      <c r="AM47" s="73"/>
      <c r="AN47" s="58"/>
      <c r="AO47" s="58"/>
      <c r="AP47" s="58"/>
      <c r="AQ47" s="58"/>
      <c r="AR47" s="58"/>
      <c r="AS47" s="58"/>
      <c r="AT47" s="58"/>
      <c r="AU47" s="58"/>
      <c r="AV47" s="58"/>
      <c r="AW47" s="58"/>
      <c r="AX47" s="58"/>
      <c r="AY47" s="58"/>
      <c r="AZ47" s="58"/>
      <c r="BA47" s="58"/>
      <c r="BB47" s="58"/>
      <c r="BC47" s="58"/>
      <c r="BD47" s="58"/>
      <c r="BE47" s="58"/>
      <c r="BF47" s="58"/>
      <c r="BG47" s="58"/>
      <c r="BH47" s="58"/>
      <c r="BI47" s="58"/>
      <c r="BJ47" s="58"/>
    </row>
    <row r="48" spans="1:62" ht="32.25" customHeight="1" x14ac:dyDescent="0.3">
      <c r="A48" s="47"/>
      <c r="B48" s="47"/>
      <c r="C48" s="47"/>
      <c r="D48" s="47"/>
      <c r="E48" s="47"/>
      <c r="F48" s="49"/>
      <c r="G48" s="422" t="s">
        <v>266</v>
      </c>
      <c r="H48" s="422"/>
      <c r="I48" s="422"/>
      <c r="J48" s="422"/>
      <c r="K48" s="422"/>
      <c r="L48" s="422"/>
      <c r="M48" s="422"/>
      <c r="N48" s="422"/>
      <c r="O48" s="422"/>
      <c r="P48" s="422"/>
      <c r="Q48" s="422"/>
      <c r="R48" s="422"/>
      <c r="S48" s="422"/>
      <c r="T48" s="422"/>
      <c r="U48" s="422"/>
      <c r="V48" s="422"/>
      <c r="W48" s="422"/>
      <c r="X48" s="422"/>
      <c r="Y48" s="422"/>
      <c r="Z48" s="422"/>
      <c r="AA48" s="422"/>
      <c r="AB48" s="422"/>
      <c r="AC48" s="422"/>
      <c r="AD48" s="422"/>
      <c r="AE48" s="422"/>
      <c r="AF48" s="422"/>
      <c r="AG48" s="422"/>
      <c r="AH48" s="422"/>
      <c r="AI48" s="103"/>
      <c r="AJ48" s="58"/>
      <c r="AK48" s="58"/>
      <c r="AL48" s="58"/>
      <c r="AM48" s="104"/>
      <c r="AN48" s="58"/>
      <c r="AO48" s="58"/>
      <c r="AP48" s="58"/>
      <c r="AQ48" s="58"/>
      <c r="AR48" s="58"/>
      <c r="AS48" s="58"/>
      <c r="AT48" s="58"/>
      <c r="AU48" s="58"/>
      <c r="AV48" s="58"/>
      <c r="AW48" s="58"/>
      <c r="AX48" s="58"/>
      <c r="AY48" s="58"/>
      <c r="AZ48" s="58"/>
      <c r="BA48" s="58"/>
      <c r="BB48" s="58"/>
      <c r="BC48" s="58"/>
      <c r="BD48" s="58"/>
      <c r="BE48" s="58"/>
      <c r="BF48" s="58"/>
      <c r="BG48" s="58"/>
      <c r="BH48" s="58"/>
      <c r="BI48" s="58"/>
      <c r="BJ48" s="58"/>
    </row>
    <row r="49" spans="1:62" x14ac:dyDescent="0.3">
      <c r="A49" s="47"/>
      <c r="B49" s="47"/>
      <c r="C49" s="47"/>
      <c r="D49" s="47"/>
      <c r="E49" s="47"/>
      <c r="F49" s="47"/>
      <c r="G49" s="103"/>
      <c r="H49" s="103"/>
      <c r="I49" s="103"/>
      <c r="J49" s="103"/>
      <c r="K49" s="103"/>
      <c r="L49" s="103"/>
      <c r="M49" s="103"/>
      <c r="N49" s="103"/>
      <c r="O49" s="103"/>
      <c r="P49" s="103"/>
      <c r="Q49" s="103"/>
      <c r="R49" s="103"/>
      <c r="S49" s="103"/>
      <c r="T49" s="103"/>
      <c r="U49" s="103"/>
      <c r="V49" s="103"/>
      <c r="W49" s="103"/>
      <c r="X49" s="103"/>
      <c r="Y49" s="103"/>
      <c r="Z49" s="103"/>
      <c r="AA49" s="103"/>
      <c r="AB49" s="103"/>
      <c r="AC49" s="103"/>
      <c r="AD49" s="103"/>
      <c r="AE49" s="103"/>
      <c r="AF49" s="103"/>
      <c r="AG49" s="103"/>
      <c r="AH49" s="103"/>
      <c r="AI49" s="103"/>
      <c r="AJ49" s="58"/>
      <c r="AK49" s="58"/>
      <c r="AL49" s="58"/>
      <c r="AM49" s="58"/>
      <c r="AN49" s="58"/>
      <c r="AO49" s="58"/>
      <c r="AP49" s="58"/>
      <c r="AQ49" s="58"/>
      <c r="AR49" s="58"/>
      <c r="AS49" s="58"/>
      <c r="AT49" s="58"/>
      <c r="AU49" s="58"/>
      <c r="AV49" s="58"/>
      <c r="AW49" s="58"/>
      <c r="AX49" s="58"/>
      <c r="AY49" s="58"/>
      <c r="AZ49" s="58"/>
      <c r="BA49" s="58"/>
      <c r="BB49" s="58"/>
      <c r="BC49" s="58"/>
      <c r="BD49" s="58"/>
      <c r="BE49" s="58"/>
      <c r="BF49" s="58"/>
      <c r="BG49" s="58"/>
      <c r="BH49" s="58"/>
      <c r="BI49" s="58"/>
      <c r="BJ49" s="58"/>
    </row>
    <row r="50" spans="1:62" x14ac:dyDescent="0.3">
      <c r="A50" s="47"/>
      <c r="B50" s="47"/>
      <c r="C50" s="47"/>
      <c r="D50" s="47"/>
      <c r="E50" s="47"/>
      <c r="F50" s="47"/>
      <c r="G50" s="414" t="s">
        <v>257</v>
      </c>
      <c r="H50" s="414"/>
      <c r="I50" s="414"/>
      <c r="J50" s="414"/>
      <c r="K50" s="414"/>
      <c r="L50" s="414"/>
      <c r="M50" s="414"/>
      <c r="N50" s="414"/>
      <c r="O50" s="414"/>
      <c r="P50" s="414"/>
      <c r="Q50" s="414"/>
      <c r="R50" s="414"/>
      <c r="S50" s="414"/>
      <c r="T50" s="414"/>
      <c r="U50" s="414"/>
      <c r="V50" s="414"/>
      <c r="W50" s="414"/>
      <c r="X50" s="414"/>
      <c r="Y50" s="414"/>
      <c r="Z50" s="414"/>
      <c r="AA50" s="414"/>
      <c r="AB50" s="414"/>
      <c r="AC50" s="414"/>
      <c r="AD50" s="414"/>
      <c r="AE50" s="414"/>
      <c r="AF50" s="414"/>
      <c r="AG50" s="414"/>
      <c r="AH50" s="414"/>
      <c r="AI50" s="414"/>
      <c r="AJ50" s="58"/>
      <c r="AK50" s="58"/>
      <c r="AL50" s="58"/>
      <c r="AM50" s="58"/>
      <c r="AN50" s="58"/>
      <c r="AO50" s="58"/>
      <c r="AP50" s="58"/>
      <c r="AQ50" s="58"/>
      <c r="AR50" s="58"/>
      <c r="AS50" s="58"/>
      <c r="AT50" s="58"/>
      <c r="AU50" s="58"/>
      <c r="AV50" s="58"/>
      <c r="AW50" s="58"/>
      <c r="AX50" s="58"/>
      <c r="AY50" s="58"/>
      <c r="AZ50" s="58"/>
      <c r="BA50" s="58"/>
      <c r="BB50" s="58"/>
      <c r="BC50" s="58"/>
      <c r="BD50" s="58"/>
      <c r="BE50" s="58"/>
      <c r="BF50" s="58"/>
      <c r="BG50" s="58"/>
      <c r="BH50" s="58"/>
      <c r="BI50" s="58"/>
      <c r="BJ50" s="58"/>
    </row>
    <row r="51" spans="1:62" ht="27.75" customHeight="1" x14ac:dyDescent="0.3">
      <c r="A51" s="47"/>
      <c r="B51" s="47"/>
      <c r="C51" s="47"/>
      <c r="D51" s="47"/>
      <c r="E51" s="47"/>
      <c r="F51" s="48"/>
      <c r="G51" s="422" t="s">
        <v>267</v>
      </c>
      <c r="H51" s="422"/>
      <c r="I51" s="422"/>
      <c r="J51" s="422"/>
      <c r="K51" s="422"/>
      <c r="L51" s="422"/>
      <c r="M51" s="422"/>
      <c r="N51" s="422"/>
      <c r="O51" s="422"/>
      <c r="P51" s="422"/>
      <c r="Q51" s="422"/>
      <c r="R51" s="422"/>
      <c r="S51" s="422"/>
      <c r="T51" s="422"/>
      <c r="U51" s="422"/>
      <c r="V51" s="422"/>
      <c r="W51" s="422"/>
      <c r="X51" s="422"/>
      <c r="Y51" s="422"/>
      <c r="Z51" s="422"/>
      <c r="AA51" s="422"/>
      <c r="AB51" s="422"/>
      <c r="AC51" s="422"/>
      <c r="AD51" s="422"/>
      <c r="AE51" s="422"/>
      <c r="AF51" s="422"/>
      <c r="AG51" s="422"/>
      <c r="AH51" s="422"/>
      <c r="AI51" s="103"/>
      <c r="AJ51" s="58"/>
      <c r="AK51" s="58"/>
      <c r="AL51" s="58"/>
      <c r="AM51" s="58"/>
      <c r="AN51" s="58"/>
      <c r="AO51" s="58"/>
      <c r="AP51" s="58"/>
      <c r="AQ51" s="58"/>
      <c r="AR51" s="58"/>
      <c r="AS51" s="58"/>
      <c r="AT51" s="58"/>
      <c r="AU51" s="58"/>
      <c r="AV51" s="58"/>
      <c r="AW51" s="58"/>
      <c r="AX51" s="58"/>
      <c r="AY51" s="58"/>
      <c r="AZ51" s="58"/>
      <c r="BA51" s="58"/>
      <c r="BB51" s="58"/>
      <c r="BC51" s="58"/>
      <c r="BD51" s="58"/>
      <c r="BE51" s="58"/>
      <c r="BF51" s="58"/>
      <c r="BG51" s="58"/>
      <c r="BH51" s="58"/>
      <c r="BI51" s="58"/>
      <c r="BJ51" s="58"/>
    </row>
    <row r="52" spans="1:62" x14ac:dyDescent="0.3">
      <c r="A52" s="47"/>
      <c r="B52" s="47"/>
      <c r="C52" s="47"/>
      <c r="D52" s="47"/>
      <c r="E52" s="47"/>
      <c r="F52" s="49"/>
      <c r="G52" s="105"/>
      <c r="H52" s="105"/>
      <c r="I52" s="105"/>
      <c r="J52" s="105"/>
      <c r="K52" s="105"/>
      <c r="L52" s="105"/>
      <c r="M52" s="105"/>
      <c r="N52" s="105"/>
      <c r="O52" s="105"/>
      <c r="P52" s="105"/>
      <c r="Q52" s="105"/>
      <c r="R52" s="105"/>
      <c r="S52" s="106"/>
      <c r="T52" s="106"/>
      <c r="U52" s="106"/>
      <c r="V52" s="106"/>
      <c r="W52" s="106"/>
      <c r="X52" s="106"/>
      <c r="Y52" s="106"/>
      <c r="Z52" s="106"/>
      <c r="AA52" s="106"/>
      <c r="AB52" s="106"/>
      <c r="AC52" s="106"/>
      <c r="AD52" s="106"/>
      <c r="AE52" s="106"/>
      <c r="AF52" s="106"/>
      <c r="AG52" s="106"/>
      <c r="AH52" s="106"/>
      <c r="AI52" s="106"/>
      <c r="AJ52" s="58"/>
      <c r="AK52" s="58"/>
      <c r="AL52" s="58"/>
      <c r="AM52" s="58"/>
      <c r="AN52" s="58"/>
      <c r="AO52" s="58"/>
      <c r="AP52" s="58"/>
      <c r="AQ52" s="58"/>
      <c r="AR52" s="58"/>
      <c r="AS52" s="58"/>
      <c r="AT52" s="58"/>
      <c r="AU52" s="58"/>
      <c r="AV52" s="58"/>
      <c r="AW52" s="58"/>
      <c r="AX52" s="58"/>
      <c r="AY52" s="58"/>
      <c r="AZ52" s="58"/>
      <c r="BA52" s="58"/>
      <c r="BB52" s="58"/>
      <c r="BC52" s="58"/>
      <c r="BD52" s="58"/>
      <c r="BE52" s="58"/>
      <c r="BF52" s="58"/>
      <c r="BG52" s="58"/>
      <c r="BH52" s="58"/>
      <c r="BI52" s="58"/>
      <c r="BJ52" s="58"/>
    </row>
    <row r="53" spans="1:62" x14ac:dyDescent="0.3">
      <c r="A53" s="47"/>
      <c r="B53" s="47"/>
      <c r="C53" s="47"/>
      <c r="D53" s="47"/>
      <c r="E53" s="47"/>
      <c r="F53" s="49"/>
      <c r="G53" s="414" t="s">
        <v>258</v>
      </c>
      <c r="H53" s="414"/>
      <c r="I53" s="414"/>
      <c r="J53" s="414"/>
      <c r="K53" s="414"/>
      <c r="L53" s="414"/>
      <c r="M53" s="414"/>
      <c r="N53" s="414"/>
      <c r="O53" s="414"/>
      <c r="P53" s="414"/>
      <c r="Q53" s="414"/>
      <c r="R53" s="414"/>
      <c r="S53" s="414"/>
      <c r="T53" s="414"/>
      <c r="U53" s="414"/>
      <c r="V53" s="414"/>
      <c r="W53" s="414"/>
      <c r="X53" s="414"/>
      <c r="Y53" s="414"/>
      <c r="Z53" s="414"/>
      <c r="AA53" s="414"/>
      <c r="AB53" s="414"/>
      <c r="AC53" s="414"/>
      <c r="AD53" s="414"/>
      <c r="AE53" s="414"/>
      <c r="AF53" s="414"/>
      <c r="AG53" s="414"/>
      <c r="AH53" s="414"/>
      <c r="AI53" s="414"/>
      <c r="AJ53" s="58"/>
      <c r="AK53" s="58"/>
      <c r="AL53" s="58"/>
      <c r="AM53" s="58"/>
      <c r="AN53" s="58"/>
      <c r="AO53" s="58"/>
      <c r="AP53" s="58"/>
      <c r="AQ53" s="58"/>
      <c r="AR53" s="58"/>
      <c r="AS53" s="58"/>
      <c r="AT53" s="58"/>
      <c r="AU53" s="58"/>
      <c r="AV53" s="58"/>
      <c r="AW53" s="58"/>
      <c r="AX53" s="58"/>
      <c r="AY53" s="58"/>
      <c r="AZ53" s="58"/>
      <c r="BA53" s="58"/>
      <c r="BB53" s="58"/>
      <c r="BC53" s="58"/>
      <c r="BD53" s="58"/>
      <c r="BE53" s="58"/>
      <c r="BF53" s="58"/>
      <c r="BG53" s="58"/>
      <c r="BH53" s="58"/>
      <c r="BI53" s="58"/>
      <c r="BJ53" s="58"/>
    </row>
    <row r="54" spans="1:62" ht="87.75" customHeight="1" x14ac:dyDescent="0.3">
      <c r="A54" s="47"/>
      <c r="B54" s="47"/>
      <c r="C54" s="47"/>
      <c r="D54" s="47"/>
      <c r="E54" s="47"/>
      <c r="F54" s="49"/>
      <c r="G54" s="421" t="s">
        <v>268</v>
      </c>
      <c r="H54" s="421"/>
      <c r="I54" s="421"/>
      <c r="J54" s="421"/>
      <c r="K54" s="421"/>
      <c r="L54" s="421"/>
      <c r="M54" s="421"/>
      <c r="N54" s="421"/>
      <c r="O54" s="421"/>
      <c r="P54" s="421"/>
      <c r="Q54" s="421"/>
      <c r="R54" s="421"/>
      <c r="S54" s="421"/>
      <c r="T54" s="421"/>
      <c r="U54" s="421"/>
      <c r="V54" s="421"/>
      <c r="W54" s="421"/>
      <c r="X54" s="421"/>
      <c r="Y54" s="421"/>
      <c r="Z54" s="421"/>
      <c r="AA54" s="421"/>
      <c r="AB54" s="421"/>
      <c r="AC54" s="421"/>
      <c r="AD54" s="421"/>
      <c r="AE54" s="421"/>
      <c r="AF54" s="421"/>
      <c r="AG54" s="421"/>
      <c r="AH54" s="421"/>
      <c r="AI54" s="103"/>
      <c r="AJ54" s="58"/>
      <c r="AK54" s="58"/>
      <c r="AL54" s="58"/>
      <c r="AM54" s="58"/>
      <c r="AN54" s="58"/>
      <c r="AO54" s="58"/>
      <c r="AP54" s="58"/>
      <c r="AQ54" s="58"/>
      <c r="AR54" s="58"/>
      <c r="AS54" s="58"/>
      <c r="AT54" s="58"/>
      <c r="AU54" s="58"/>
      <c r="AV54" s="58"/>
      <c r="AW54" s="58"/>
      <c r="AX54" s="58"/>
      <c r="AY54" s="58"/>
      <c r="AZ54" s="58"/>
      <c r="BA54" s="58"/>
      <c r="BB54" s="58"/>
      <c r="BC54" s="58"/>
      <c r="BD54" s="58"/>
      <c r="BE54" s="58"/>
      <c r="BF54" s="58"/>
      <c r="BG54" s="58"/>
      <c r="BH54" s="58"/>
      <c r="BI54" s="58"/>
      <c r="BJ54" s="58"/>
    </row>
    <row r="55" spans="1:62" x14ac:dyDescent="0.3">
      <c r="A55" s="47"/>
      <c r="B55" s="47"/>
      <c r="C55" s="47"/>
      <c r="D55" s="47"/>
      <c r="E55" s="47"/>
      <c r="F55" s="47"/>
      <c r="G55" s="105"/>
      <c r="H55" s="105"/>
      <c r="I55" s="105"/>
      <c r="J55" s="105"/>
      <c r="K55" s="105"/>
      <c r="L55" s="105"/>
      <c r="M55" s="105"/>
      <c r="N55" s="105"/>
      <c r="O55" s="105"/>
      <c r="P55" s="105"/>
      <c r="Q55" s="105"/>
      <c r="R55" s="105"/>
      <c r="S55" s="106"/>
      <c r="T55" s="106"/>
      <c r="U55" s="106"/>
      <c r="V55" s="106"/>
      <c r="W55" s="106"/>
      <c r="X55" s="106"/>
      <c r="Y55" s="106"/>
      <c r="Z55" s="106"/>
      <c r="AA55" s="106"/>
      <c r="AB55" s="106"/>
      <c r="AC55" s="106"/>
      <c r="AD55" s="106"/>
      <c r="AE55" s="106"/>
      <c r="AF55" s="106"/>
      <c r="AG55" s="106"/>
      <c r="AH55" s="106"/>
      <c r="AI55" s="106"/>
      <c r="AJ55" s="58"/>
      <c r="AK55" s="58"/>
      <c r="AL55" s="58"/>
      <c r="AM55" s="58"/>
      <c r="AN55" s="58"/>
      <c r="AO55" s="58"/>
      <c r="AP55" s="58"/>
      <c r="AQ55" s="58"/>
      <c r="AR55" s="58"/>
      <c r="AS55" s="58"/>
      <c r="AT55" s="58"/>
      <c r="AU55" s="58"/>
      <c r="AV55" s="58"/>
      <c r="AW55" s="58"/>
      <c r="AX55" s="58"/>
      <c r="AY55" s="58"/>
      <c r="AZ55" s="58"/>
      <c r="BA55" s="58"/>
      <c r="BB55" s="58"/>
      <c r="BC55" s="58"/>
      <c r="BD55" s="58"/>
      <c r="BE55" s="58"/>
      <c r="BF55" s="58"/>
      <c r="BG55" s="58"/>
      <c r="BH55" s="58"/>
      <c r="BI55" s="58"/>
      <c r="BJ55" s="58"/>
    </row>
    <row r="56" spans="1:62" x14ac:dyDescent="0.3">
      <c r="A56" s="47"/>
      <c r="B56" s="47"/>
      <c r="C56" s="47"/>
      <c r="D56" s="47"/>
      <c r="E56" s="47"/>
      <c r="F56" s="47"/>
      <c r="G56" s="423" t="s">
        <v>269</v>
      </c>
      <c r="H56" s="423"/>
      <c r="I56" s="423"/>
      <c r="J56" s="423"/>
      <c r="K56" s="423"/>
      <c r="L56" s="423"/>
      <c r="M56" s="423"/>
      <c r="N56" s="423"/>
      <c r="O56" s="423"/>
      <c r="P56" s="423"/>
      <c r="Q56" s="423"/>
      <c r="R56" s="423"/>
      <c r="S56" s="423"/>
      <c r="T56" s="423"/>
      <c r="U56" s="423"/>
      <c r="V56" s="423"/>
      <c r="W56" s="423"/>
      <c r="X56" s="423"/>
      <c r="Y56" s="423"/>
      <c r="Z56" s="423"/>
      <c r="AA56" s="423"/>
      <c r="AB56" s="423"/>
      <c r="AC56" s="423"/>
      <c r="AD56" s="423"/>
      <c r="AE56" s="423"/>
      <c r="AF56" s="423"/>
      <c r="AG56" s="423"/>
      <c r="AH56" s="423"/>
      <c r="AI56" s="423"/>
      <c r="AJ56" s="58"/>
      <c r="AK56" s="58"/>
      <c r="AL56" s="58"/>
      <c r="AM56" s="58"/>
      <c r="AN56" s="58"/>
      <c r="AO56" s="58"/>
      <c r="AP56" s="58"/>
      <c r="AQ56" s="58"/>
      <c r="AR56" s="58"/>
      <c r="AS56" s="58"/>
      <c r="AT56" s="58"/>
      <c r="AU56" s="58"/>
      <c r="AV56" s="58"/>
      <c r="AW56" s="58"/>
      <c r="AX56" s="58"/>
      <c r="AY56" s="58"/>
      <c r="AZ56" s="58"/>
      <c r="BA56" s="58"/>
      <c r="BB56" s="58"/>
      <c r="BC56" s="58"/>
      <c r="BD56" s="58"/>
      <c r="BE56" s="58"/>
      <c r="BF56" s="58"/>
      <c r="BG56" s="58"/>
      <c r="BH56" s="58"/>
      <c r="BI56" s="58"/>
      <c r="BJ56" s="58"/>
    </row>
    <row r="57" spans="1:62" ht="57" customHeight="1" x14ac:dyDescent="0.3">
      <c r="G57" s="421" t="s">
        <v>322</v>
      </c>
      <c r="H57" s="421"/>
      <c r="I57" s="421"/>
      <c r="J57" s="421"/>
      <c r="K57" s="421"/>
      <c r="L57" s="421"/>
      <c r="M57" s="421"/>
      <c r="N57" s="421"/>
      <c r="O57" s="421"/>
      <c r="P57" s="421"/>
      <c r="Q57" s="421"/>
      <c r="R57" s="421"/>
      <c r="S57" s="421"/>
      <c r="T57" s="421"/>
      <c r="U57" s="421"/>
      <c r="V57" s="421"/>
      <c r="W57" s="421"/>
      <c r="X57" s="421"/>
      <c r="Y57" s="421"/>
      <c r="Z57" s="421"/>
      <c r="AA57" s="421"/>
      <c r="AB57" s="421"/>
      <c r="AC57" s="421"/>
      <c r="AD57" s="421"/>
      <c r="AE57" s="421"/>
      <c r="AF57" s="421"/>
      <c r="AG57" s="421"/>
      <c r="AH57" s="421"/>
      <c r="AI57" s="103"/>
      <c r="AJ57" s="58"/>
      <c r="AK57" s="58"/>
      <c r="AL57" s="58"/>
      <c r="AM57" s="58"/>
      <c r="AN57" s="58"/>
      <c r="AO57" s="58"/>
      <c r="AP57" s="58"/>
      <c r="AQ57" s="58"/>
      <c r="AR57" s="58"/>
      <c r="AS57" s="58"/>
      <c r="AT57" s="58"/>
      <c r="AU57" s="58"/>
      <c r="AV57" s="58"/>
      <c r="AW57" s="58"/>
      <c r="AX57" s="58"/>
      <c r="AY57" s="58"/>
      <c r="AZ57" s="58"/>
      <c r="BA57" s="58"/>
      <c r="BB57" s="58"/>
      <c r="BC57" s="58"/>
      <c r="BD57" s="58"/>
      <c r="BE57" s="58"/>
      <c r="BF57" s="58"/>
      <c r="BG57" s="58"/>
      <c r="BH57" s="58"/>
      <c r="BI57" s="58"/>
      <c r="BJ57" s="58"/>
    </row>
    <row r="58" spans="1:62" x14ac:dyDescent="0.3">
      <c r="G58" s="58"/>
      <c r="H58" s="58"/>
      <c r="I58" s="58"/>
      <c r="J58" s="58"/>
      <c r="K58" s="58"/>
      <c r="L58" s="58"/>
      <c r="M58" s="58"/>
      <c r="N58" s="58"/>
      <c r="O58" s="58"/>
      <c r="P58" s="58"/>
      <c r="Q58" s="58"/>
      <c r="R58" s="58"/>
      <c r="S58" s="58"/>
      <c r="T58" s="58"/>
      <c r="U58" s="58"/>
      <c r="V58" s="58"/>
      <c r="W58" s="58"/>
      <c r="X58" s="58"/>
      <c r="Y58" s="58"/>
      <c r="Z58" s="58"/>
      <c r="AA58" s="58"/>
      <c r="AB58" s="58"/>
      <c r="AC58" s="58"/>
      <c r="AD58" s="58"/>
      <c r="AE58" s="58"/>
      <c r="AF58" s="58"/>
      <c r="AG58" s="58"/>
      <c r="AH58" s="58"/>
      <c r="AI58" s="58"/>
      <c r="AJ58" s="58"/>
      <c r="AK58" s="58"/>
      <c r="AL58" s="58"/>
      <c r="AM58" s="58"/>
      <c r="AN58" s="58"/>
      <c r="AO58" s="58"/>
      <c r="AP58" s="58"/>
      <c r="AQ58" s="58"/>
      <c r="AR58" s="58"/>
      <c r="AS58" s="58"/>
      <c r="AT58" s="58"/>
      <c r="AU58" s="58"/>
      <c r="AV58" s="58"/>
      <c r="AW58" s="58"/>
      <c r="AX58" s="58"/>
      <c r="AY58" s="58"/>
      <c r="AZ58" s="58"/>
      <c r="BA58" s="58"/>
      <c r="BB58" s="58"/>
      <c r="BC58" s="58"/>
      <c r="BD58" s="58"/>
      <c r="BE58" s="58"/>
      <c r="BF58" s="58"/>
      <c r="BG58" s="58"/>
      <c r="BH58" s="58"/>
      <c r="BI58" s="58"/>
      <c r="BJ58" s="58"/>
    </row>
    <row r="59" spans="1:62" x14ac:dyDescent="0.3">
      <c r="G59" s="58"/>
      <c r="H59" s="58"/>
      <c r="I59" s="58"/>
      <c r="J59" s="58"/>
      <c r="K59" s="58"/>
      <c r="L59" s="58"/>
      <c r="M59" s="58"/>
      <c r="N59" s="58"/>
      <c r="O59" s="58"/>
      <c r="P59" s="58"/>
      <c r="Q59" s="58"/>
      <c r="R59" s="58"/>
      <c r="S59" s="58"/>
      <c r="T59" s="58"/>
      <c r="U59" s="58"/>
      <c r="V59" s="58"/>
      <c r="W59" s="58"/>
      <c r="X59" s="58"/>
      <c r="Y59" s="58"/>
      <c r="Z59" s="58"/>
      <c r="AA59" s="58"/>
      <c r="AB59" s="58"/>
      <c r="AC59" s="58"/>
      <c r="AD59" s="58"/>
      <c r="AE59" s="58"/>
      <c r="AF59" s="58"/>
      <c r="AG59" s="58"/>
      <c r="AH59" s="58"/>
      <c r="AI59" s="58"/>
      <c r="AJ59" s="58"/>
      <c r="AK59" s="58"/>
      <c r="AL59" s="58"/>
      <c r="AM59" s="58"/>
      <c r="AN59" s="58"/>
      <c r="AO59" s="58"/>
      <c r="AP59" s="58"/>
      <c r="AQ59" s="58"/>
      <c r="AR59" s="58"/>
      <c r="AS59" s="58"/>
      <c r="AT59" s="58"/>
      <c r="AU59" s="58"/>
      <c r="AV59" s="58"/>
      <c r="AW59" s="58"/>
      <c r="AX59" s="58"/>
      <c r="AY59" s="58"/>
      <c r="AZ59" s="58"/>
      <c r="BA59" s="58"/>
      <c r="BB59" s="58"/>
      <c r="BC59" s="58"/>
      <c r="BD59" s="58"/>
      <c r="BE59" s="58"/>
      <c r="BF59" s="58"/>
      <c r="BG59" s="58"/>
      <c r="BH59" s="58"/>
      <c r="BI59" s="58"/>
      <c r="BJ59" s="58"/>
    </row>
    <row r="60" spans="1:62" x14ac:dyDescent="0.3">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row>
    <row r="61" spans="1:62" x14ac:dyDescent="0.3">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row>
    <row r="62" spans="1:62" x14ac:dyDescent="0.3">
      <c r="G62" s="58"/>
      <c r="H62" s="58"/>
      <c r="I62" s="58"/>
      <c r="J62" s="58"/>
      <c r="K62" s="58"/>
      <c r="L62" s="58"/>
      <c r="M62" s="58"/>
      <c r="N62" s="58"/>
      <c r="O62" s="58"/>
      <c r="P62" s="58"/>
      <c r="Q62" s="58"/>
      <c r="R62" s="58"/>
      <c r="S62" s="58"/>
      <c r="T62" s="58"/>
      <c r="U62" s="58"/>
      <c r="V62" s="58"/>
      <c r="W62" s="58"/>
      <c r="X62" s="58"/>
      <c r="Y62" s="58"/>
      <c r="Z62" s="58"/>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58"/>
      <c r="AY62" s="58"/>
      <c r="AZ62" s="58"/>
      <c r="BA62" s="58"/>
      <c r="BB62" s="58"/>
      <c r="BC62" s="58"/>
      <c r="BD62" s="58"/>
      <c r="BE62" s="58"/>
      <c r="BF62" s="58"/>
      <c r="BG62" s="58"/>
      <c r="BH62" s="58"/>
      <c r="BI62" s="58"/>
      <c r="BJ62" s="58"/>
    </row>
    <row r="63" spans="1:62" x14ac:dyDescent="0.3">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8"/>
      <c r="AM63" s="58"/>
      <c r="AN63" s="58"/>
      <c r="AO63" s="58"/>
      <c r="AP63" s="58"/>
      <c r="AQ63" s="58"/>
      <c r="AR63" s="58"/>
      <c r="AS63" s="58"/>
      <c r="AT63" s="58"/>
      <c r="AU63" s="58"/>
      <c r="AV63" s="58"/>
      <c r="AW63" s="58"/>
      <c r="AX63" s="58"/>
      <c r="AY63" s="58"/>
      <c r="AZ63" s="58"/>
      <c r="BA63" s="58"/>
      <c r="BB63" s="58"/>
      <c r="BC63" s="58"/>
      <c r="BD63" s="58"/>
      <c r="BE63" s="58"/>
      <c r="BF63" s="58"/>
      <c r="BG63" s="58"/>
      <c r="BH63" s="58"/>
      <c r="BI63" s="58"/>
      <c r="BJ63" s="58"/>
    </row>
    <row r="64" spans="1:62" x14ac:dyDescent="0.3">
      <c r="G64" s="58"/>
      <c r="H64" s="58"/>
      <c r="I64" s="58"/>
      <c r="J64" s="58"/>
      <c r="K64" s="58"/>
      <c r="L64" s="58"/>
      <c r="M64" s="58"/>
      <c r="N64" s="58"/>
      <c r="O64" s="58"/>
      <c r="P64" s="58"/>
      <c r="Q64" s="58"/>
      <c r="R64" s="58"/>
      <c r="S64" s="58"/>
      <c r="T64" s="58"/>
      <c r="U64" s="58"/>
      <c r="V64" s="58"/>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c r="BJ64" s="58"/>
    </row>
    <row r="65" spans="7:62" x14ac:dyDescent="0.3">
      <c r="G65" s="58"/>
      <c r="H65" s="58"/>
      <c r="I65" s="58"/>
      <c r="J65" s="58"/>
      <c r="K65" s="58"/>
      <c r="L65" s="58"/>
      <c r="M65" s="58"/>
      <c r="N65" s="58"/>
      <c r="O65" s="58"/>
      <c r="P65" s="58"/>
      <c r="Q65" s="58"/>
      <c r="R65" s="58"/>
      <c r="S65" s="58"/>
      <c r="T65" s="58"/>
      <c r="U65" s="58"/>
      <c r="V65" s="58"/>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c r="BG65" s="58"/>
      <c r="BH65" s="58"/>
      <c r="BI65" s="58"/>
      <c r="BJ65" s="58"/>
    </row>
    <row r="66" spans="7:62" x14ac:dyDescent="0.3">
      <c r="G66" s="58"/>
      <c r="H66" s="58"/>
      <c r="I66" s="58"/>
      <c r="J66" s="58"/>
      <c r="K66" s="58"/>
      <c r="L66" s="58"/>
      <c r="M66" s="58"/>
      <c r="N66" s="58"/>
      <c r="O66" s="58"/>
      <c r="P66" s="58"/>
      <c r="Q66" s="58"/>
      <c r="R66" s="58"/>
      <c r="S66" s="58"/>
      <c r="T66" s="58"/>
      <c r="U66" s="58"/>
      <c r="V66" s="58"/>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c r="BG66" s="58"/>
      <c r="BH66" s="58"/>
      <c r="BI66" s="58"/>
      <c r="BJ66" s="58"/>
    </row>
    <row r="67" spans="7:62" x14ac:dyDescent="0.3">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c r="BE67" s="58"/>
      <c r="BF67" s="58"/>
      <c r="BG67" s="58"/>
      <c r="BH67" s="58"/>
      <c r="BI67" s="58"/>
      <c r="BJ67" s="58"/>
    </row>
    <row r="68" spans="7:62" x14ac:dyDescent="0.3">
      <c r="G68" s="58"/>
      <c r="H68" s="58"/>
      <c r="I68" s="58"/>
      <c r="J68" s="58"/>
      <c r="K68" s="58"/>
      <c r="L68" s="58"/>
      <c r="M68" s="58"/>
      <c r="N68" s="58"/>
      <c r="O68" s="58"/>
      <c r="P68" s="58"/>
      <c r="Q68" s="58"/>
      <c r="R68" s="58"/>
      <c r="S68" s="58"/>
      <c r="T68" s="58"/>
      <c r="U68" s="58"/>
      <c r="V68" s="58"/>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58"/>
      <c r="AY68" s="58"/>
      <c r="AZ68" s="58"/>
      <c r="BA68" s="58"/>
      <c r="BB68" s="58"/>
      <c r="BC68" s="58"/>
      <c r="BD68" s="58"/>
      <c r="BE68" s="58"/>
      <c r="BF68" s="58"/>
      <c r="BG68" s="58"/>
      <c r="BH68" s="58"/>
      <c r="BI68" s="58"/>
      <c r="BJ68" s="58"/>
    </row>
    <row r="69" spans="7:62" x14ac:dyDescent="0.3">
      <c r="G69" s="58"/>
      <c r="H69" s="58"/>
      <c r="I69" s="58"/>
      <c r="J69" s="58"/>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c r="AZ69" s="58"/>
      <c r="BA69" s="58"/>
      <c r="BB69" s="58"/>
      <c r="BC69" s="58"/>
      <c r="BD69" s="58"/>
      <c r="BE69" s="58"/>
      <c r="BF69" s="58"/>
      <c r="BG69" s="58"/>
      <c r="BH69" s="58"/>
      <c r="BI69" s="58"/>
      <c r="BJ69" s="58"/>
    </row>
    <row r="70" spans="7:62" x14ac:dyDescent="0.3">
      <c r="G70" s="58"/>
      <c r="H70" s="58"/>
      <c r="I70" s="58"/>
      <c r="J70" s="58"/>
      <c r="K70" s="58"/>
      <c r="L70" s="58"/>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row>
  </sheetData>
  <mergeCells count="58">
    <mergeCell ref="G57:AH57"/>
    <mergeCell ref="G48:AH48"/>
    <mergeCell ref="G50:AI50"/>
    <mergeCell ref="G51:AH51"/>
    <mergeCell ref="G53:AI53"/>
    <mergeCell ref="G54:AH54"/>
    <mergeCell ref="G56:AI56"/>
    <mergeCell ref="G47:AI47"/>
    <mergeCell ref="T32:U32"/>
    <mergeCell ref="V32:W32"/>
    <mergeCell ref="X32:Y32"/>
    <mergeCell ref="Z32:AA32"/>
    <mergeCell ref="AB32:AC32"/>
    <mergeCell ref="AD32:AE32"/>
    <mergeCell ref="AF32:AG32"/>
    <mergeCell ref="AH32:AI32"/>
    <mergeCell ref="G41:AI41"/>
    <mergeCell ref="G42:AI42"/>
    <mergeCell ref="G43:AI43"/>
    <mergeCell ref="AB21:AC21"/>
    <mergeCell ref="AD21:AE21"/>
    <mergeCell ref="AF21:AG21"/>
    <mergeCell ref="AH21:AI21"/>
    <mergeCell ref="H32:I32"/>
    <mergeCell ref="J32:K32"/>
    <mergeCell ref="L32:M32"/>
    <mergeCell ref="N32:O32"/>
    <mergeCell ref="P32:Q32"/>
    <mergeCell ref="R32:S32"/>
    <mergeCell ref="P21:Q21"/>
    <mergeCell ref="R21:S21"/>
    <mergeCell ref="T21:U21"/>
    <mergeCell ref="V21:W21"/>
    <mergeCell ref="X21:Y21"/>
    <mergeCell ref="Z21:AA21"/>
    <mergeCell ref="H11:R11"/>
    <mergeCell ref="H13:R13"/>
    <mergeCell ref="H16:R16"/>
    <mergeCell ref="H17:R17"/>
    <mergeCell ref="H18:R18"/>
    <mergeCell ref="G21:G23"/>
    <mergeCell ref="H21:I21"/>
    <mergeCell ref="J21:K21"/>
    <mergeCell ref="L21:M21"/>
    <mergeCell ref="N21:O21"/>
    <mergeCell ref="H9:I9"/>
    <mergeCell ref="J9:K9"/>
    <mergeCell ref="L9:R9"/>
    <mergeCell ref="H10:I10"/>
    <mergeCell ref="J10:K10"/>
    <mergeCell ref="L10:R10"/>
    <mergeCell ref="H8:I8"/>
    <mergeCell ref="J8:R8"/>
    <mergeCell ref="G1:I1"/>
    <mergeCell ref="H6:I6"/>
    <mergeCell ref="J6:R6"/>
    <mergeCell ref="H7:I7"/>
    <mergeCell ref="J7:R7"/>
  </mergeCells>
  <hyperlinks>
    <hyperlink ref="H11:R11" r:id="rId1" display="CAM-SHEQ-EN-00-05-15" xr:uid="{B648FF3D-8503-4F09-8A48-019A559CE5FB}"/>
  </hyperlink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A3A1F0DCC6B344498BBBA868DE7D8B6" ma:contentTypeVersion="18" ma:contentTypeDescription="Create a new document." ma:contentTypeScope="" ma:versionID="e469b811131882ba7996eafd6db2ab35">
  <xsd:schema xmlns:xsd="http://www.w3.org/2001/XMLSchema" xmlns:xs="http://www.w3.org/2001/XMLSchema" xmlns:p="http://schemas.microsoft.com/office/2006/metadata/properties" xmlns:ns2="15dae72a-eaa4-4c00-a43c-909fa4712683" xmlns:ns3="1d1f9208-c999-4b55-a1d7-aaaa74bd3ce9" targetNamespace="http://schemas.microsoft.com/office/2006/metadata/properties" ma:root="true" ma:fieldsID="d86d2636a0893212566e3d72f5b4d7f5" ns2:_="" ns3:_="">
    <xsd:import namespace="15dae72a-eaa4-4c00-a43c-909fa4712683"/>
    <xsd:import namespace="1d1f9208-c999-4b55-a1d7-aaaa74bd3ce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dae72a-eaa4-4c00-a43c-909fa47126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604eb1e5-4496-4d1a-a7b0-0101107cd5af"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d1f9208-c999-4b55-a1d7-aaaa74bd3ce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fc4d66a7-e7d9-4372-becd-d4c4063bce1a}" ma:internalName="TaxCatchAll" ma:showField="CatchAllData" ma:web="1d1f9208-c999-4b55-a1d7-aaaa74bd3c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d1f9208-c999-4b55-a1d7-aaaa74bd3ce9" xsi:nil="true"/>
    <lcf76f155ced4ddcb4097134ff3c332f xmlns="15dae72a-eaa4-4c00-a43c-909fa471268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F0F514C-05C6-498E-964A-6D791DEE60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dae72a-eaa4-4c00-a43c-909fa4712683"/>
    <ds:schemaRef ds:uri="1d1f9208-c999-4b55-a1d7-aaaa74bd3c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7B6C51F-8013-4588-9EE9-055F385F8990}">
  <ds:schemaRefs>
    <ds:schemaRef ds:uri="http://schemas.microsoft.com/sharepoint/v3/contenttype/forms"/>
  </ds:schemaRefs>
</ds:datastoreItem>
</file>

<file path=customXml/itemProps3.xml><?xml version="1.0" encoding="utf-8"?>
<ds:datastoreItem xmlns:ds="http://schemas.openxmlformats.org/officeDocument/2006/customXml" ds:itemID="{36B7525F-C8ED-4048-AD9A-B868CAA84ED8}">
  <ds:schemaRefs>
    <ds:schemaRef ds:uri="1d1f9208-c999-4b55-a1d7-aaaa74bd3ce9"/>
    <ds:schemaRef ds:uri="15dae72a-eaa4-4c00-a43c-909fa4712683"/>
    <ds:schemaRef ds:uri="http://schemas.microsoft.com/office/2006/documentManagement/types"/>
    <ds:schemaRef ds:uri="http://purl.org/dc/dcmitype/"/>
    <ds:schemaRef ds:uri="http://www.w3.org/XML/1998/namespace"/>
    <ds:schemaRef ds:uri="http://purl.org/dc/terms/"/>
    <ds:schemaRef ds:uri="http://purl.org/dc/elements/1.1/"/>
    <ds:schemaRef ds:uri="http://schemas.microsoft.com/office/2006/metadata/properties"/>
    <ds:schemaRef ds:uri="http://schemas.openxmlformats.org/package/2006/metadata/core-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Performance_table</vt:lpstr>
      <vt:lpstr>Mine_waste_source</vt:lpstr>
      <vt:lpstr>Performance_table!_Hlk79073410</vt:lpstr>
      <vt:lpstr>Performance_table!_Hlk79074108</vt:lpstr>
      <vt:lpstr>Performance_table!_Hlk79074471</vt:lpstr>
      <vt:lpstr>Performance_table!OLE_LINK1</vt:lpstr>
      <vt:lpstr>Performance_table!Print_Area</vt:lpstr>
      <vt:lpstr>Performance_table!Print_Titles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Responsibility Matters</dc:creator>
  <cp:keywords/>
  <dc:description/>
  <cp:lastModifiedBy>Debbie Evjen</cp:lastModifiedBy>
  <cp:revision/>
  <cp:lastPrinted>2025-06-19T19:43:58Z</cp:lastPrinted>
  <dcterms:created xsi:type="dcterms:W3CDTF">2020-01-28T14:38:45Z</dcterms:created>
  <dcterms:modified xsi:type="dcterms:W3CDTF">2025-06-22T19:01:53Z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0x0101004A3A1F0DCC6B344498BBBA868DE7D8B6</vt:lpwstr>
  </property>
</Properties>
</file>